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омплектование-22\2 этап 22-23\РЦОД посл версия\"/>
    </mc:Choice>
  </mc:AlternateContent>
  <bookViews>
    <workbookView xWindow="0" yWindow="0" windowWidth="28800" windowHeight="12330" tabRatio="745" activeTab="16"/>
  </bookViews>
  <sheets>
    <sheet name="Образец" sheetId="4" r:id="rId1"/>
    <sheet name="7 инжен " sheetId="32" r:id="rId2"/>
    <sheet name="7 фм" sheetId="19" r:id="rId3"/>
    <sheet name="7 хб" sheetId="33" r:id="rId4"/>
    <sheet name="8 фм" sheetId="24" r:id="rId5"/>
    <sheet name="8 ит" sheetId="21" r:id="rId6"/>
    <sheet name="8 хб" sheetId="25" r:id="rId7"/>
    <sheet name="9 фм" sheetId="26" r:id="rId8"/>
    <sheet name="9 ит" sheetId="27" r:id="rId9"/>
    <sheet name="9 хб" sheetId="22" r:id="rId10"/>
    <sheet name="10 тех 1" sheetId="28" r:id="rId11"/>
    <sheet name="10 фм" sheetId="34" r:id="rId12"/>
    <sheet name="10тех 2" sheetId="29" r:id="rId13"/>
    <sheet name="10 ен" sheetId="16" r:id="rId14"/>
    <sheet name="11тех 1" sheetId="30" r:id="rId15"/>
    <sheet name="11 тех 2" sheetId="31" r:id="rId16"/>
    <sheet name="11 ен" sheetId="23" r:id="rId17"/>
  </sheets>
  <externalReferences>
    <externalReference r:id="rId18"/>
    <externalReference r:id="rId19"/>
  </externalReferences>
  <definedNames>
    <definedName name="базовый" localSheetId="13">'10 ен'!$L$10</definedName>
    <definedName name="базовый" localSheetId="10">'10 тех 1'!$L$10</definedName>
    <definedName name="базовый" localSheetId="11">'10 фм'!$L$10</definedName>
    <definedName name="базовый" localSheetId="12">'10тех 2'!$L$10</definedName>
    <definedName name="базовый" localSheetId="16">'11 ен'!$L$10</definedName>
    <definedName name="базовый" localSheetId="15">'11 тех 2'!$L$10</definedName>
    <definedName name="базовый" localSheetId="14">'11тех 1'!$L$10</definedName>
    <definedName name="базовый">Образец!$L$10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34" l="1"/>
  <c r="C84" i="28"/>
  <c r="C52" i="25"/>
  <c r="C52" i="21"/>
  <c r="C52" i="24"/>
  <c r="C68" i="34" l="1"/>
  <c r="B68" i="34"/>
  <c r="D58" i="34"/>
  <c r="D57" i="34"/>
  <c r="D56" i="34"/>
  <c r="D55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G38" i="34"/>
  <c r="D38" i="34"/>
  <c r="D37" i="34"/>
  <c r="D36" i="34"/>
  <c r="G35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G23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68" i="34" s="1"/>
  <c r="C49" i="33"/>
  <c r="E38" i="33"/>
  <c r="E37" i="33"/>
  <c r="E36" i="33"/>
  <c r="E35" i="33"/>
  <c r="E34" i="33"/>
  <c r="E33" i="33"/>
  <c r="E29" i="33"/>
  <c r="E28" i="33"/>
  <c r="E27" i="33"/>
  <c r="E26" i="33"/>
  <c r="H24" i="33"/>
  <c r="E24" i="33"/>
  <c r="E23" i="33"/>
  <c r="E22" i="33"/>
  <c r="H21" i="33"/>
  <c r="E21" i="33"/>
  <c r="E20" i="33"/>
  <c r="E19" i="33"/>
  <c r="H18" i="33"/>
  <c r="E18" i="33"/>
  <c r="E17" i="33"/>
  <c r="O16" i="33"/>
  <c r="H16" i="33"/>
  <c r="E16" i="33"/>
  <c r="E15" i="33"/>
  <c r="E14" i="33"/>
  <c r="E13" i="33"/>
  <c r="E12" i="33"/>
  <c r="E11" i="33"/>
  <c r="B10" i="33"/>
  <c r="H18" i="27" l="1"/>
  <c r="H18" i="26"/>
  <c r="C49" i="32"/>
  <c r="E38" i="32"/>
  <c r="E37" i="32"/>
  <c r="E36" i="32"/>
  <c r="E35" i="32"/>
  <c r="E34" i="32"/>
  <c r="E33" i="32"/>
  <c r="E29" i="32"/>
  <c r="E28" i="32"/>
  <c r="E27" i="32"/>
  <c r="E26" i="32"/>
  <c r="E25" i="32"/>
  <c r="H24" i="32"/>
  <c r="E24" i="32"/>
  <c r="E23" i="32"/>
  <c r="E22" i="32"/>
  <c r="H21" i="32"/>
  <c r="E21" i="32"/>
  <c r="E20" i="32"/>
  <c r="H18" i="32"/>
  <c r="E18" i="32"/>
  <c r="E17" i="32"/>
  <c r="O16" i="32"/>
  <c r="H16" i="32"/>
  <c r="E16" i="32"/>
  <c r="E15" i="32"/>
  <c r="E14" i="32"/>
  <c r="E13" i="32"/>
  <c r="E12" i="32"/>
  <c r="E11" i="32"/>
  <c r="B10" i="32"/>
  <c r="P24" i="24"/>
  <c r="P26" i="24"/>
  <c r="H18" i="24" l="1"/>
  <c r="G20" i="16" l="1"/>
  <c r="O12" i="24"/>
  <c r="H24" i="19" l="1"/>
  <c r="G29" i="28"/>
  <c r="G38" i="31" l="1"/>
  <c r="G38" i="30"/>
  <c r="G38" i="29"/>
  <c r="G29" i="23"/>
  <c r="G29" i="31"/>
  <c r="G29" i="30"/>
  <c r="G29" i="16"/>
  <c r="G38" i="23" l="1"/>
  <c r="G35" i="23"/>
  <c r="G35" i="31"/>
  <c r="G35" i="16"/>
  <c r="G35" i="29"/>
  <c r="G35" i="30"/>
  <c r="G35" i="28"/>
  <c r="G23" i="23"/>
  <c r="G23" i="31"/>
  <c r="G23" i="30"/>
  <c r="G23" i="16"/>
  <c r="G23" i="29"/>
  <c r="G20" i="23"/>
  <c r="G20" i="31"/>
  <c r="G20" i="30"/>
  <c r="O19" i="24" l="1"/>
  <c r="H24" i="24"/>
  <c r="H20" i="25"/>
  <c r="H20" i="21"/>
  <c r="H19" i="24"/>
  <c r="H19" i="26" s="1"/>
  <c r="O16" i="26"/>
  <c r="O16" i="27"/>
  <c r="O16" i="22"/>
  <c r="H16" i="22"/>
  <c r="H16" i="27"/>
  <c r="H16" i="26"/>
  <c r="O16" i="25"/>
  <c r="O16" i="21"/>
  <c r="O16" i="24"/>
  <c r="H16" i="24"/>
  <c r="H16" i="21" s="1"/>
  <c r="O16" i="19"/>
  <c r="H16" i="19"/>
  <c r="H21" i="19"/>
  <c r="H18" i="25" l="1"/>
  <c r="H16" i="25"/>
  <c r="H19" i="27"/>
  <c r="H19" i="21"/>
  <c r="H19" i="22"/>
  <c r="H19" i="25"/>
  <c r="H18" i="21"/>
  <c r="H18" i="19"/>
  <c r="E31" i="25" l="1"/>
  <c r="E31" i="21"/>
  <c r="E31" i="24"/>
  <c r="B10" i="19" l="1"/>
  <c r="E32" i="24"/>
  <c r="E33" i="24"/>
  <c r="E34" i="24"/>
  <c r="E35" i="24"/>
  <c r="E36" i="24"/>
  <c r="E37" i="24"/>
  <c r="E38" i="24"/>
  <c r="E14" i="19" l="1"/>
  <c r="E13" i="24"/>
  <c r="E13" i="19"/>
  <c r="D20" i="16" l="1"/>
  <c r="D20" i="29"/>
  <c r="D20" i="28"/>
  <c r="D20" i="23"/>
  <c r="D20" i="31"/>
  <c r="D10" i="23"/>
  <c r="D10" i="31"/>
  <c r="D10" i="30"/>
  <c r="D10" i="16"/>
  <c r="D10" i="29"/>
  <c r="D38" i="31"/>
  <c r="D35" i="31"/>
  <c r="D32" i="31"/>
  <c r="D29" i="31"/>
  <c r="D27" i="31"/>
  <c r="D23" i="31"/>
  <c r="D17" i="31"/>
  <c r="D14" i="31"/>
  <c r="D41" i="30"/>
  <c r="D38" i="30"/>
  <c r="D35" i="30"/>
  <c r="D32" i="30"/>
  <c r="D29" i="30"/>
  <c r="D27" i="30"/>
  <c r="D20" i="30"/>
  <c r="D23" i="30"/>
  <c r="D17" i="30"/>
  <c r="D14" i="30"/>
  <c r="D38" i="23"/>
  <c r="D35" i="23"/>
  <c r="D32" i="23"/>
  <c r="D29" i="23"/>
  <c r="D27" i="23"/>
  <c r="D23" i="23"/>
  <c r="D17" i="23"/>
  <c r="D14" i="23"/>
  <c r="D41" i="29"/>
  <c r="D38" i="29"/>
  <c r="D35" i="29"/>
  <c r="D32" i="29"/>
  <c r="D29" i="29"/>
  <c r="D27" i="29"/>
  <c r="D26" i="29"/>
  <c r="D23" i="29"/>
  <c r="D17" i="29"/>
  <c r="D14" i="29"/>
  <c r="D41" i="28"/>
  <c r="D38" i="28"/>
  <c r="D35" i="28"/>
  <c r="D32" i="28"/>
  <c r="D29" i="28"/>
  <c r="D27" i="28"/>
  <c r="D26" i="28"/>
  <c r="D23" i="28"/>
  <c r="D17" i="28"/>
  <c r="D14" i="28"/>
  <c r="D10" i="28"/>
  <c r="D38" i="16"/>
  <c r="D35" i="16"/>
  <c r="D32" i="16"/>
  <c r="D29" i="16"/>
  <c r="D27" i="16"/>
  <c r="D26" i="16"/>
  <c r="D23" i="16"/>
  <c r="D17" i="16"/>
  <c r="D14" i="16"/>
  <c r="D11" i="16"/>
  <c r="D12" i="16"/>
  <c r="D13" i="16"/>
  <c r="D15" i="16"/>
  <c r="D16" i="16"/>
  <c r="D18" i="16"/>
  <c r="D19" i="16"/>
  <c r="D21" i="16"/>
  <c r="D22" i="16"/>
  <c r="D24" i="16"/>
  <c r="D25" i="16"/>
  <c r="D28" i="16"/>
  <c r="D30" i="16"/>
  <c r="D31" i="16"/>
  <c r="D33" i="16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B10" i="24"/>
  <c r="C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B11" i="24"/>
  <c r="C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B12" i="24"/>
  <c r="C12" i="24"/>
  <c r="E12" i="24"/>
  <c r="F12" i="24"/>
  <c r="G12" i="24"/>
  <c r="H12" i="24"/>
  <c r="I12" i="24"/>
  <c r="J12" i="24"/>
  <c r="K12" i="24"/>
  <c r="L12" i="24"/>
  <c r="M12" i="24"/>
  <c r="N12" i="24"/>
  <c r="P12" i="24"/>
  <c r="B14" i="24"/>
  <c r="C14" i="24"/>
  <c r="E14" i="24"/>
  <c r="F14" i="24"/>
  <c r="G14" i="24"/>
  <c r="H14" i="24"/>
  <c r="I14" i="24"/>
  <c r="J14" i="24"/>
  <c r="K14" i="24"/>
  <c r="L14" i="24"/>
  <c r="M14" i="24"/>
  <c r="N14" i="24"/>
  <c r="P14" i="24"/>
  <c r="B15" i="24"/>
  <c r="C15" i="24"/>
  <c r="E15" i="24"/>
  <c r="F15" i="24"/>
  <c r="G15" i="24"/>
  <c r="I15" i="24"/>
  <c r="J15" i="24"/>
  <c r="K15" i="24"/>
  <c r="L15" i="24"/>
  <c r="M15" i="24"/>
  <c r="N15" i="24"/>
  <c r="O15" i="24"/>
  <c r="P15" i="24"/>
  <c r="B16" i="24"/>
  <c r="C16" i="24"/>
  <c r="E16" i="24"/>
  <c r="F16" i="24"/>
  <c r="G16" i="24"/>
  <c r="I16" i="24"/>
  <c r="J16" i="24"/>
  <c r="K16" i="24"/>
  <c r="L16" i="24"/>
  <c r="M16" i="24"/>
  <c r="N16" i="24"/>
  <c r="P16" i="24"/>
  <c r="B17" i="24"/>
  <c r="C17" i="24"/>
  <c r="E17" i="24"/>
  <c r="F17" i="24"/>
  <c r="G17" i="24"/>
  <c r="I17" i="24"/>
  <c r="J17" i="24"/>
  <c r="K17" i="24"/>
  <c r="L17" i="24"/>
  <c r="M17" i="24"/>
  <c r="N17" i="24"/>
  <c r="P17" i="24"/>
  <c r="B18" i="24"/>
  <c r="C18" i="24"/>
  <c r="D18" i="24"/>
  <c r="E18" i="24"/>
  <c r="F18" i="24"/>
  <c r="G18" i="24"/>
  <c r="I18" i="24"/>
  <c r="J18" i="24"/>
  <c r="K18" i="24"/>
  <c r="L18" i="24"/>
  <c r="N18" i="24"/>
  <c r="P18" i="24"/>
  <c r="B19" i="24"/>
  <c r="C19" i="24"/>
  <c r="E19" i="24"/>
  <c r="F19" i="24"/>
  <c r="G19" i="24"/>
  <c r="I19" i="24"/>
  <c r="J19" i="24"/>
  <c r="K19" i="24"/>
  <c r="L19" i="24"/>
  <c r="M19" i="24"/>
  <c r="P19" i="24"/>
  <c r="B20" i="24"/>
  <c r="C20" i="24"/>
  <c r="E20" i="24"/>
  <c r="F20" i="24"/>
  <c r="G20" i="24"/>
  <c r="I20" i="24"/>
  <c r="J20" i="24"/>
  <c r="K20" i="24"/>
  <c r="L20" i="24"/>
  <c r="M20" i="24"/>
  <c r="N20" i="24"/>
  <c r="P20" i="24"/>
  <c r="B21" i="24"/>
  <c r="B22" i="24"/>
  <c r="C22" i="24"/>
  <c r="E22" i="24"/>
  <c r="F22" i="24"/>
  <c r="G22" i="24"/>
  <c r="I22" i="24"/>
  <c r="J22" i="24"/>
  <c r="K22" i="24"/>
  <c r="L22" i="24"/>
  <c r="M22" i="24"/>
  <c r="N22" i="24"/>
  <c r="O22" i="24"/>
  <c r="P22" i="24"/>
  <c r="B24" i="24"/>
  <c r="C24" i="24"/>
  <c r="E24" i="24"/>
  <c r="F24" i="24"/>
  <c r="G24" i="24"/>
  <c r="I24" i="24"/>
  <c r="J24" i="24"/>
  <c r="K24" i="24"/>
  <c r="L24" i="24"/>
  <c r="M24" i="24"/>
  <c r="N24" i="24"/>
  <c r="B25" i="24"/>
  <c r="C25" i="24"/>
  <c r="E25" i="24"/>
  <c r="F25" i="24"/>
  <c r="G25" i="24"/>
  <c r="H25" i="24"/>
  <c r="I25" i="24"/>
  <c r="J25" i="24"/>
  <c r="K25" i="24"/>
  <c r="L25" i="24"/>
  <c r="M25" i="24"/>
  <c r="B26" i="24"/>
  <c r="C26" i="24"/>
  <c r="E26" i="24"/>
  <c r="F26" i="24"/>
  <c r="G26" i="24"/>
  <c r="I26" i="24"/>
  <c r="J26" i="24"/>
  <c r="K26" i="24"/>
  <c r="L26" i="24"/>
  <c r="M26" i="24"/>
  <c r="N26" i="24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D77" i="31" l="1"/>
  <c r="C68" i="31"/>
  <c r="B68" i="31"/>
  <c r="D58" i="31"/>
  <c r="D57" i="31"/>
  <c r="D56" i="31"/>
  <c r="D55" i="31"/>
  <c r="D52" i="31"/>
  <c r="D51" i="31"/>
  <c r="D50" i="31"/>
  <c r="D49" i="31"/>
  <c r="D48" i="31"/>
  <c r="D47" i="31"/>
  <c r="D46" i="31"/>
  <c r="D45" i="31"/>
  <c r="D44" i="31"/>
  <c r="D43" i="31"/>
  <c r="D42" i="31"/>
  <c r="D40" i="31"/>
  <c r="D39" i="31"/>
  <c r="D37" i="31"/>
  <c r="D36" i="31"/>
  <c r="D34" i="31"/>
  <c r="D33" i="31"/>
  <c r="D31" i="31"/>
  <c r="D30" i="31"/>
  <c r="D28" i="31"/>
  <c r="D26" i="31"/>
  <c r="D25" i="31"/>
  <c r="D24" i="31"/>
  <c r="D22" i="31"/>
  <c r="D21" i="31"/>
  <c r="D19" i="31"/>
  <c r="D18" i="31"/>
  <c r="D16" i="31"/>
  <c r="D15" i="31"/>
  <c r="D12" i="31"/>
  <c r="D11" i="31"/>
  <c r="C85" i="30"/>
  <c r="D77" i="30"/>
  <c r="C68" i="30"/>
  <c r="B68" i="30"/>
  <c r="D58" i="30"/>
  <c r="D57" i="30"/>
  <c r="D56" i="30"/>
  <c r="D55" i="30"/>
  <c r="D52" i="30"/>
  <c r="D51" i="30"/>
  <c r="D50" i="30"/>
  <c r="D49" i="30"/>
  <c r="D48" i="30"/>
  <c r="D47" i="30"/>
  <c r="D46" i="30"/>
  <c r="D45" i="30"/>
  <c r="D44" i="30"/>
  <c r="D43" i="30"/>
  <c r="D42" i="30"/>
  <c r="D40" i="30"/>
  <c r="D39" i="30"/>
  <c r="D37" i="30"/>
  <c r="D36" i="30"/>
  <c r="D34" i="30"/>
  <c r="D33" i="30"/>
  <c r="D31" i="30"/>
  <c r="D30" i="30"/>
  <c r="D28" i="30"/>
  <c r="D26" i="30"/>
  <c r="D25" i="30"/>
  <c r="D24" i="30"/>
  <c r="D22" i="30"/>
  <c r="D21" i="30"/>
  <c r="D19" i="30"/>
  <c r="D18" i="30"/>
  <c r="D16" i="30"/>
  <c r="D15" i="30"/>
  <c r="D12" i="30"/>
  <c r="D11" i="30"/>
  <c r="C84" i="29"/>
  <c r="C68" i="29"/>
  <c r="B68" i="29"/>
  <c r="D58" i="29"/>
  <c r="D57" i="29"/>
  <c r="D56" i="29"/>
  <c r="D55" i="29"/>
  <c r="D52" i="29"/>
  <c r="D51" i="29"/>
  <c r="D50" i="29"/>
  <c r="D49" i="29"/>
  <c r="D48" i="29"/>
  <c r="D47" i="29"/>
  <c r="D46" i="29"/>
  <c r="D45" i="29"/>
  <c r="D44" i="29"/>
  <c r="D43" i="29"/>
  <c r="D42" i="29"/>
  <c r="D40" i="29"/>
  <c r="D39" i="29"/>
  <c r="D37" i="29"/>
  <c r="D36" i="29"/>
  <c r="D34" i="29"/>
  <c r="D33" i="29"/>
  <c r="D31" i="29"/>
  <c r="D30" i="29"/>
  <c r="D28" i="29"/>
  <c r="D25" i="29"/>
  <c r="D24" i="29"/>
  <c r="D22" i="29"/>
  <c r="D21" i="29"/>
  <c r="D19" i="29"/>
  <c r="D18" i="29"/>
  <c r="D16" i="29"/>
  <c r="D15" i="29"/>
  <c r="D13" i="29"/>
  <c r="D12" i="29"/>
  <c r="D11" i="29"/>
  <c r="C68" i="28"/>
  <c r="B68" i="28"/>
  <c r="D58" i="28"/>
  <c r="D57" i="28"/>
  <c r="D56" i="28"/>
  <c r="D55" i="28"/>
  <c r="D52" i="28"/>
  <c r="D51" i="28"/>
  <c r="D50" i="28"/>
  <c r="D49" i="28"/>
  <c r="D48" i="28"/>
  <c r="D47" i="28"/>
  <c r="D46" i="28"/>
  <c r="D45" i="28"/>
  <c r="D44" i="28"/>
  <c r="D43" i="28"/>
  <c r="D42" i="28"/>
  <c r="D40" i="28"/>
  <c r="D39" i="28"/>
  <c r="D37" i="28"/>
  <c r="D36" i="28"/>
  <c r="D34" i="28"/>
  <c r="D33" i="28"/>
  <c r="D31" i="28"/>
  <c r="D30" i="28"/>
  <c r="D28" i="28"/>
  <c r="D25" i="28"/>
  <c r="D24" i="28"/>
  <c r="D22" i="28"/>
  <c r="D21" i="28"/>
  <c r="D19" i="28"/>
  <c r="D18" i="28"/>
  <c r="D16" i="28"/>
  <c r="D15" i="28"/>
  <c r="D13" i="28"/>
  <c r="D12" i="28"/>
  <c r="D11" i="28"/>
  <c r="C48" i="27"/>
  <c r="D38" i="27"/>
  <c r="C38" i="27"/>
  <c r="E37" i="27"/>
  <c r="E36" i="27"/>
  <c r="E35" i="27"/>
  <c r="E34" i="27"/>
  <c r="E33" i="27"/>
  <c r="E32" i="27"/>
  <c r="E31" i="27"/>
  <c r="E29" i="27"/>
  <c r="E28" i="27"/>
  <c r="E27" i="27"/>
  <c r="D38" i="26"/>
  <c r="C38" i="26"/>
  <c r="E37" i="26"/>
  <c r="E36" i="26"/>
  <c r="E35" i="26"/>
  <c r="E34" i="26"/>
  <c r="E33" i="26"/>
  <c r="E32" i="26"/>
  <c r="E31" i="26"/>
  <c r="E29" i="26"/>
  <c r="E28" i="26"/>
  <c r="E27" i="26"/>
  <c r="D39" i="25"/>
  <c r="C39" i="25"/>
  <c r="E38" i="25"/>
  <c r="E37" i="25"/>
  <c r="E36" i="25"/>
  <c r="E35" i="25"/>
  <c r="E34" i="25"/>
  <c r="E33" i="25"/>
  <c r="E32" i="25"/>
  <c r="E29" i="25"/>
  <c r="E28" i="25"/>
  <c r="E27" i="25"/>
  <c r="D39" i="24"/>
  <c r="C39" i="24"/>
  <c r="E29" i="24"/>
  <c r="E28" i="24"/>
  <c r="E27" i="24"/>
  <c r="E39" i="25" l="1"/>
  <c r="D68" i="31"/>
  <c r="D68" i="30"/>
  <c r="D68" i="29"/>
  <c r="D68" i="28"/>
  <c r="E38" i="27"/>
  <c r="E38" i="26"/>
  <c r="E39" i="24"/>
  <c r="C85" i="23"/>
  <c r="D77" i="23"/>
  <c r="C68" i="23"/>
  <c r="B68" i="23"/>
  <c r="D58" i="23"/>
  <c r="D57" i="23"/>
  <c r="D56" i="23"/>
  <c r="D55" i="23"/>
  <c r="D52" i="23"/>
  <c r="D51" i="23"/>
  <c r="D50" i="23"/>
  <c r="D49" i="23"/>
  <c r="D48" i="23"/>
  <c r="D47" i="23"/>
  <c r="D46" i="23"/>
  <c r="D45" i="23"/>
  <c r="D44" i="23"/>
  <c r="D43" i="23"/>
  <c r="D42" i="23"/>
  <c r="D40" i="23"/>
  <c r="D39" i="23"/>
  <c r="D37" i="23"/>
  <c r="D36" i="23"/>
  <c r="D34" i="23"/>
  <c r="D33" i="23"/>
  <c r="D31" i="23"/>
  <c r="D30" i="23"/>
  <c r="D28" i="23"/>
  <c r="D26" i="23"/>
  <c r="D25" i="23"/>
  <c r="D24" i="23"/>
  <c r="D22" i="23"/>
  <c r="D21" i="23"/>
  <c r="D19" i="23"/>
  <c r="D18" i="23"/>
  <c r="D16" i="23"/>
  <c r="D15" i="23"/>
  <c r="D12" i="23"/>
  <c r="D11" i="23"/>
  <c r="D68" i="23" l="1"/>
  <c r="C85" i="16"/>
  <c r="D34" i="16"/>
  <c r="D36" i="16"/>
  <c r="D37" i="16"/>
  <c r="D39" i="16"/>
  <c r="D40" i="16"/>
  <c r="D42" i="16"/>
  <c r="D43" i="16"/>
  <c r="D44" i="16"/>
  <c r="D45" i="16"/>
  <c r="D46" i="16"/>
  <c r="D47" i="16"/>
  <c r="D48" i="16"/>
  <c r="D49" i="16"/>
  <c r="D50" i="16"/>
  <c r="D51" i="16"/>
  <c r="D52" i="16"/>
  <c r="D55" i="16"/>
  <c r="D56" i="16"/>
  <c r="D57" i="16"/>
  <c r="D58" i="16"/>
  <c r="D77" i="16"/>
  <c r="D68" i="16" l="1"/>
  <c r="D56" i="22" l="1"/>
  <c r="C49" i="22"/>
  <c r="D39" i="22"/>
  <c r="C39" i="22"/>
  <c r="E38" i="22"/>
  <c r="E37" i="22"/>
  <c r="E36" i="22"/>
  <c r="E35" i="22"/>
  <c r="E34" i="22"/>
  <c r="E33" i="22"/>
  <c r="E32" i="22"/>
  <c r="E29" i="22"/>
  <c r="E28" i="22"/>
  <c r="E27" i="22"/>
  <c r="E39" i="22" l="1"/>
  <c r="D39" i="21"/>
  <c r="C39" i="21"/>
  <c r="E38" i="21"/>
  <c r="E37" i="21"/>
  <c r="E36" i="21"/>
  <c r="E35" i="21"/>
  <c r="E34" i="21"/>
  <c r="E33" i="21"/>
  <c r="E32" i="21"/>
  <c r="E29" i="21"/>
  <c r="E28" i="21"/>
  <c r="E39" i="21" l="1"/>
  <c r="C49" i="19" l="1"/>
  <c r="E38" i="19"/>
  <c r="E37" i="19"/>
  <c r="E36" i="19"/>
  <c r="E35" i="19"/>
  <c r="E34" i="19"/>
  <c r="E33" i="19"/>
  <c r="E29" i="19"/>
  <c r="E28" i="19"/>
  <c r="E27" i="19"/>
  <c r="E26" i="19"/>
  <c r="E24" i="19"/>
  <c r="E23" i="19"/>
  <c r="E22" i="19"/>
  <c r="E21" i="19"/>
  <c r="E20" i="19"/>
  <c r="E19" i="19"/>
  <c r="E18" i="19"/>
  <c r="E17" i="19"/>
  <c r="E16" i="19"/>
  <c r="E15" i="19"/>
  <c r="E12" i="19"/>
  <c r="E11" i="19"/>
  <c r="C68" i="16"/>
  <c r="B68" i="16" l="1"/>
  <c r="D13" i="4" l="1"/>
  <c r="D11" i="4"/>
  <c r="D27" i="4"/>
  <c r="D30" i="4"/>
  <c r="D29" i="4"/>
  <c r="D28" i="4"/>
  <c r="D23" i="4"/>
  <c r="D22" i="4"/>
  <c r="C40" i="4"/>
  <c r="B40" i="4"/>
  <c r="D39" i="4"/>
  <c r="D38" i="4"/>
  <c r="D37" i="4"/>
  <c r="D36" i="4"/>
  <c r="D35" i="4"/>
  <c r="D34" i="4"/>
  <c r="D33" i="4"/>
  <c r="D32" i="4"/>
  <c r="D26" i="4"/>
  <c r="D25" i="4"/>
  <c r="D24" i="4"/>
  <c r="D21" i="4"/>
  <c r="D20" i="4"/>
  <c r="D19" i="4"/>
  <c r="D18" i="4"/>
  <c r="D17" i="4"/>
  <c r="D16" i="4"/>
  <c r="D15" i="4"/>
  <c r="D14" i="4"/>
  <c r="D12" i="4"/>
  <c r="D10" i="4"/>
  <c r="D40" i="4" l="1"/>
</calcChain>
</file>

<file path=xl/sharedStrings.xml><?xml version="1.0" encoding="utf-8"?>
<sst xmlns="http://schemas.openxmlformats.org/spreadsheetml/2006/main" count="3216" uniqueCount="386">
  <si>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</si>
  <si>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</si>
  <si>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</si>
  <si>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</si>
  <si>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</si>
  <si>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Модификация программы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</si>
  <si>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</si>
  <si>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</si>
  <si>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</si>
  <si>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</si>
  <si>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</si>
  <si>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</si>
  <si>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</si>
  <si>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</si>
  <si>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</si>
  <si>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</si>
  <si>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</si>
  <si>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</si>
  <si>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</si>
  <si>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</si>
  <si>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</si>
  <si>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</si>
  <si>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</si>
  <si>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</si>
  <si>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</si>
  <si>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</si>
  <si>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</si>
  <si>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</si>
  <si>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</si>
  <si>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</si>
  <si>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</si>
  <si>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</si>
  <si>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</si>
  <si>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ИГЗ (по математике)</t>
  </si>
  <si>
    <t>ИГЗ (по русскому языку)</t>
  </si>
  <si>
    <t>Всего часов на пред-мет</t>
  </si>
  <si>
    <t>Предпрофильные курсы</t>
  </si>
  <si>
    <t>Учебные предметы</t>
  </si>
  <si>
    <t>5-9</t>
  </si>
  <si>
    <t xml:space="preserve">нет </t>
  </si>
  <si>
    <t>нет</t>
  </si>
  <si>
    <t>да</t>
  </si>
  <si>
    <t>Наименование, авторы, издательство, год издания</t>
  </si>
  <si>
    <r>
      <t>Обоснование модификации программы (</t>
    </r>
    <r>
      <rPr>
        <i/>
        <sz val="14"/>
        <color theme="1"/>
        <rFont val="Times New Roman"/>
        <family val="1"/>
        <charset val="204"/>
      </rPr>
      <t>кратко</t>
    </r>
    <r>
      <rPr>
        <sz val="14"/>
        <color theme="1"/>
        <rFont val="Times New Roman"/>
        <family val="1"/>
        <charset val="204"/>
      </rPr>
      <t>)</t>
    </r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</si>
  <si>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</si>
  <si>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</si>
  <si>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</si>
  <si>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</si>
  <si>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</si>
  <si>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</si>
  <si>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t>Контр. пок. (5-ти дн. уч. неделя)</t>
  </si>
  <si>
    <t>Контр. пок. (6-ти дн. уч. неделя)</t>
  </si>
  <si>
    <t xml:space="preserve">Кол-во учебных дней в неделю - </t>
  </si>
  <si>
    <t xml:space="preserve">Кол-во учебных недель в уч. году - </t>
  </si>
  <si>
    <t>по содер-жанию (да/нет)</t>
  </si>
  <si>
    <t>Кол-во часов на внеур. деят.</t>
  </si>
  <si>
    <t>Всего к финанс.</t>
  </si>
  <si>
    <t>Направление</t>
  </si>
  <si>
    <t>Реализуемая программа</t>
  </si>
  <si>
    <t>Кол-во часов</t>
  </si>
  <si>
    <t>Форма организации внеурочной деятельности</t>
  </si>
  <si>
    <t>Естествознание</t>
  </si>
  <si>
    <t>ОБЖ</t>
  </si>
  <si>
    <t>Экономика</t>
  </si>
  <si>
    <t>Право</t>
  </si>
  <si>
    <t>Наименование элективного курса</t>
  </si>
  <si>
    <t>Кол-во часов в неделю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</si>
  <si>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</si>
  <si>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</si>
  <si>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</si>
  <si>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</si>
  <si>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t xml:space="preserve">Искусство </t>
  </si>
  <si>
    <t xml:space="preserve">ОБЖ </t>
  </si>
  <si>
    <t xml:space="preserve">Русский язык </t>
  </si>
  <si>
    <t xml:space="preserve">Иностранный язык </t>
  </si>
  <si>
    <t xml:space="preserve">Физическая культура </t>
  </si>
  <si>
    <t xml:space="preserve">Литература </t>
  </si>
  <si>
    <t xml:space="preserve">Математика </t>
  </si>
  <si>
    <t xml:space="preserve">История </t>
  </si>
  <si>
    <t xml:space="preserve">География </t>
  </si>
  <si>
    <t xml:space="preserve">Физика </t>
  </si>
  <si>
    <t xml:space="preserve">Химия </t>
  </si>
  <si>
    <t xml:space="preserve">Биология </t>
  </si>
  <si>
    <t xml:space="preserve">Технология 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</si>
  <si>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</si>
  <si>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t>4 алг +
2 геом</t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</si>
  <si>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</si>
  <si>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</si>
  <si>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</si>
  <si>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</si>
  <si>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</si>
  <si>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136 алг + 68геом</t>
  </si>
  <si>
    <t>по прик. 253 от 31.03.14</t>
  </si>
  <si>
    <t>ВНЕУРОЧНАЯ ДЕЯТЕЛЬНОСТЬ</t>
  </si>
  <si>
    <t>ПРЕДПРОФИЛЬНАЯ ПОДГОТОВКА</t>
  </si>
  <si>
    <t>Реализуемый профиль (или профильные предметы) -</t>
  </si>
  <si>
    <r>
      <t xml:space="preserve">кол-во часов </t>
    </r>
    <r>
      <rPr>
        <b/>
        <sz val="12"/>
        <color rgb="FFFF0000"/>
        <rFont val="Times New Roman"/>
        <family val="1"/>
        <charset val="204"/>
      </rPr>
      <t>(как в книжном варианте программы!)</t>
    </r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</si>
  <si>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</si>
  <si>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</si>
  <si>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</si>
  <si>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ФГОС</t>
  </si>
  <si>
    <t>Наличие рецензии на модифициро-ванную программу от РЦ 
(реквизиты)</t>
  </si>
  <si>
    <t>по прик. 345 от 28.12.18</t>
  </si>
  <si>
    <t>Рабочая программа. Русский язык. 5–9 класс. УМК Разумовской М.М. М.: Дрофа, 20__</t>
  </si>
  <si>
    <t>да
да</t>
  </si>
  <si>
    <t>1. Макарычев Ю.Н., Миндюк Н.Г., Нешков К.И. и др. / Под ред. Теляковского С.А. Алгебра. 9 класс. М.: Просвещение, 2018.
2. Л.С. Атанасян, Геометрия, 7-9 класс. Л.С.Атанасян, В.Ф.Бутузов. М.: Просвещение, 2017.</t>
  </si>
  <si>
    <t>1. Программы для ОУ. Алгебра 7-9 классы. Макарычев А.Г. и др. М.: Просвещение, 2018
2. Рабочие программы основного общего образования. Геометрия 7-9 классы. В.Ф.Бутузов М.: Просвещение, 2011</t>
  </si>
  <si>
    <r>
      <t xml:space="preserve">кол-во часов </t>
    </r>
    <r>
      <rPr>
        <b/>
        <i/>
        <sz val="10"/>
        <color rgb="FFFF0000"/>
        <rFont val="Times New Roman"/>
        <family val="1"/>
        <charset val="204"/>
      </rPr>
      <t>(как в книжном варианте программы</t>
    </r>
    <r>
      <rPr>
        <i/>
        <sz val="10"/>
        <color rgb="FFFF0000"/>
        <rFont val="Times New Roman"/>
        <family val="1"/>
        <charset val="204"/>
      </rPr>
      <t>)</t>
    </r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</si>
  <si>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 углубленный</t>
    </r>
    <r>
      <rPr>
        <sz val="10"/>
        <color theme="1"/>
        <rFont val="Times New Roman"/>
        <family val="1"/>
        <charset val="204"/>
      </rPr>
      <t>)</t>
    </r>
  </si>
  <si>
    <t xml:space="preserve"> кол-во часов в неделю</t>
  </si>
  <si>
    <t xml:space="preserve">Учебный план ОУ
</t>
  </si>
  <si>
    <t>Примечание</t>
  </si>
  <si>
    <t>ЭЛЕКТИВНЫЕ КУРСЫ</t>
  </si>
  <si>
    <t>Экология</t>
  </si>
  <si>
    <t>Элективные курсы (итого)</t>
  </si>
  <si>
    <t>Внеурочная деят-ть (итого)</t>
  </si>
  <si>
    <t>кол-во групп (при ИУП)</t>
  </si>
  <si>
    <t>Иностр. языки</t>
  </si>
  <si>
    <t>Русский язык и литература</t>
  </si>
  <si>
    <t>Астрономия</t>
  </si>
  <si>
    <t>Жизнь ученических сообществ</t>
  </si>
  <si>
    <t>Индивидуальный проект</t>
  </si>
  <si>
    <t>Разумовская М.М., Львова С.И., Капинос В.И. и др. Русский язык, 9 класс. 
М.: Дрофа, 2019</t>
  </si>
  <si>
    <t xml:space="preserve">Приложение №3 к приказу
от 00.00.2020 №000-од
</t>
  </si>
  <si>
    <t>Реализуемый стандарт -</t>
  </si>
  <si>
    <t>ФГОС СОО</t>
  </si>
  <si>
    <r>
      <t>Реализуемый стандарт</t>
    </r>
    <r>
      <rPr>
        <sz val="11"/>
        <color theme="1"/>
        <rFont val="Calibri"/>
        <family val="2"/>
        <charset val="204"/>
        <scheme val="minor"/>
      </rPr>
      <t xml:space="preserve"> -</t>
    </r>
  </si>
  <si>
    <t>ФГОС ООО</t>
  </si>
  <si>
    <t>Учебный план ____ класса ГБОУ Школы №000 ______________ на 2021-2022 уч. год</t>
  </si>
  <si>
    <t>по прик. ___ от 30.12.20</t>
  </si>
  <si>
    <t>3</t>
  </si>
  <si>
    <t>102</t>
  </si>
  <si>
    <t>Авторская программа по русскому языку для 8 класса общеобразовательной школы авторов М.М.Разумовской, С.И. Львовой, В.И.Капинос и др. М.: Дрофа, 2017 г.</t>
  </si>
  <si>
    <t>8-9</t>
  </si>
  <si>
    <t>Разумовская М.М.,Львова С.И., Капинос В.И. и др. Русский язык. 8 класс. ООО "Дрофа". 2019</t>
  </si>
  <si>
    <t>2</t>
  </si>
  <si>
    <t>68</t>
  </si>
  <si>
    <t xml:space="preserve">Программа общеобразовательных учреждений.  «Литература. 5-9кл.»/ Под ред.В.Я.Коровиной, В.П.Журавлев, В.И.Коровина. М: «Просвещение», 2016
</t>
  </si>
  <si>
    <t>Коровина В. Я., 
Журавлев В. П., 
Коровин В. И. Лите-ратура. 8 кл.: Учеб. 
В 2 ч. М.: Просвещение, 2017.</t>
  </si>
  <si>
    <t>Программа курса "Английский язык". 5-9 классы И.В. Ларионова. М.: Изд-во "Русское слово", 2018</t>
  </si>
  <si>
    <t>Комарова Ю.А., Ларионова И.В. Английский язык, 8 класс. Изд-во "Русское слово". М. 2016.</t>
  </si>
  <si>
    <t>4 алг +
3 геом</t>
  </si>
  <si>
    <t>136 алг + 102 геом</t>
  </si>
  <si>
    <t>углубленный</t>
  </si>
  <si>
    <t>2 часа в неделю отводится на отработку материала в виде решения  задач разных уровней сложности.</t>
  </si>
  <si>
    <t xml:space="preserve">1. Мерзляк А.Г. Алгебра: 8 класс: учебник для учащихся общеобразовательных организаций/ А.Г. Мерзляк, В.М. Поляков.- М.: Вентана-Граф, 2019.-384с. 2.  Мерзляк Ф.Г.  Геометрия: 8 класс: учебник для учащихся общеобразовательных организаций/ А.Г. Мерзляк, В.М. Поляков.- М.: Вентана-Граф, 2019.-208с: ил - (Российский учебник). </t>
  </si>
  <si>
    <t>1+2</t>
  </si>
  <si>
    <t>Информатика. Программа для основной школы : 7-9 классы. И.Г.Семакин, М.С. Цветкова М.: БИНОМ. Лаборатория знаний, 2016</t>
  </si>
  <si>
    <t>Семакин И.Г., Залогова Л.А., Русаков С.В., Шестакова Л.В. Информатика: учебник для 8 класса, М.:БИНОМ Лаборатория знаний, 2017.</t>
  </si>
  <si>
    <t>История России. Всеобщая история</t>
  </si>
  <si>
    <t xml:space="preserve">История России.Рабочие программы. Предметная линия учебников А. А. Данилова, Л. Г. Косулиной. 6-9 классы. М. Просвещение, 2016; Всеобщая история. Рабочие программы. Предметная линия учебников А. А. Вигасина — О. С. Сороко-Цюпы. 5—9 классы. М.: Просвещение, 2016. </t>
  </si>
  <si>
    <t xml:space="preserve">Арсентьев Н.М., Данилов А.А., Курукин И.В., Токарева А.Я. Под ред. Торкунова А.В. История России 8 в 2 ч. М.: Просвещение, 2017;                        Юдовская А. Я., Баранов Г. А., Ванюшкина  Л. М. Всеобщая история. 8 класс. М.: Просвещение. 2017. </t>
  </si>
  <si>
    <t>1</t>
  </si>
  <si>
    <t>34</t>
  </si>
  <si>
    <t>Питерских А. С. / Под ред. Неменского Б. М. Изобразительное искусство.  8 класс. АО "Издательство "Просвещение"  2019.</t>
  </si>
  <si>
    <t xml:space="preserve"> В. М. Казакевич, Г.В. Пичугина, Г.Ю. Семёнова. ТЕХНОЛОГИЯ Программа 5–8 (8+) 9 классы. М.: «Вентана-Граф», 2015</t>
  </si>
  <si>
    <t>Казакевич В.М., Пичугина Г.В., Семенова Г.Ю. и др. Технология. АО "Издательство Просвещение" 2019</t>
  </si>
  <si>
    <t>Основы безопасности жизнедеятельности для 5-9 классов под ред. А.Т. Смирнова, Б.О. Хренникова, М.В. Маслова.- М.: Просвещение, 2016</t>
  </si>
  <si>
    <t>Коровина В. Я.,  Журавлев В. П., 
Коровин В. И. Лите-ратура. 8 кл.: Учеб. 
В 2 ч. М.: Просвещение, 2017.</t>
  </si>
  <si>
    <t>4</t>
  </si>
  <si>
    <t>136</t>
  </si>
  <si>
    <t>1 час в неделю отводится на отработку материала в виде решения  задач разных уровней сложности.</t>
  </si>
  <si>
    <t>Питерских А. С. / Под ред. Неменского Б. М. Изобразительное искусство.  8 класс. М.: Просвещение. 2019.</t>
  </si>
  <si>
    <t xml:space="preserve">1. МерзлякА.Г. Алгебра: 8 класс: учебник для учащихся общеобразовательных организаций/ А.Г. Мерзляк, В.М. Поляков.- М.: Вентана-Граф, 2018.-384с. 2.  Мерзляк Ф.Г.  Геометрия: 8 класс: учебник для учащихся общеобразовательных организаций/ А.Г. Мерзляк, В.М. Поляков.- М.: Вентана-Граф, 2018.-208с: ил - (Российский учебник). </t>
  </si>
  <si>
    <t>Авторская программа по русскому языку для 9 класса общеобразовательной школы авторов М.М.Разумовской, С.И. Львовой, В.И.Капинос и др. М.: Дрофа, 2017 г.</t>
  </si>
  <si>
    <t>Разумовская М.М.,Львова С.И., Капинос В.И. и др. Русский язык. 9 класс. ООО "Дрофа". 2020</t>
  </si>
  <si>
    <t>Коровина В. Я., Журавлев В. П., Забарский И.С., Коровин В. И. Литература. 9 кл.: Учеб. 
В 2 ч. М.: Просвещение, 2017.</t>
  </si>
  <si>
    <t>Программа курса "Английский язык". 5-9 классы И.В. Ларионова. М.: Изд-во "Русское слово",  2018</t>
  </si>
  <si>
    <t>Комарова Ю.А., Ларионова И.В., Макбет К. Английский язык, 9 класс. М.: Русское слово, 2017.</t>
  </si>
  <si>
    <t xml:space="preserve">1. Мерзляк А.Г. Алгебра: 9 класс: учебник для учащихся общеобразовательных организаций/ А.Г. Мерзляк, В.М. Поляков.- М.: Вентана-Граф, 2019.-384с. 2.  Мерзляк Ф.Г.  Геометрия: 9 класс: учебник для учащихся общеобразовательных организаций/ А.Г. Мерзляк, В.М. Поляков.- М.: Вентана-Граф, 2019.-208с: ил - (Российский учебник). </t>
  </si>
  <si>
    <t>Семакин И.Г., Залогова Л.А., Русаков С.В., Шестакова Л.В. Информатика: учебник для 9 класса, М.:БИНОМ Лаборатория знаний, 2017.</t>
  </si>
  <si>
    <t>Арсентьев Н.М., Данилов А.А.,Левандовский А.А. под ред. Торкунова А.В. . История России (в 2-х частях) 9 класс. М.: Просвещение, 2017;  2. Сороко-Цюпа О. С. Новейшая история. 9 класс. М.: Просвещение, 2017г.</t>
  </si>
  <si>
    <t>Н.Е. Кузнецова, И.М. Титова, Н.Н. Гара. Химия 9 класс.-6-е изд. М.: Вентана-Граф, 2018, 320 стр.</t>
  </si>
  <si>
    <t>И.Н. Пономарева, О.А. Корнилова, Н.М. Чернова. Биология 9 класс. 6-е изд. М.:Вентана-Граф.-2017.-272 с.</t>
  </si>
  <si>
    <t>Физическая культура. Комплексная программа физического воспитания 1-11 класс  А. А. Зданевича, В. И. Ляха. М.: Просвещение, 2016</t>
  </si>
  <si>
    <t>Авторская программа по русскому языку для 9 класса общеобразовательной школы авторов М.М.Разумовской, С.И. Львовой, В.И.Капинос и др.(М.: Дрофа, 2017 г.)</t>
  </si>
  <si>
    <t xml:space="preserve">1. Мерзляк А.Г. Алгебра: 9 класс: учебник для учащихся общеобразовательных организаций/ А.Г. Мерзляк, В.М. Поляков.- М.: Вентана-Граф, 2018.-384с. 2.  Мерзляк Ф.Г.  Геометрия: 9 класс: учебник для учащихся общеобразовательных организаций/ А.Г. Мерзляк, В.М. Поляков.- М.: Вентана-Граф, 2018.-208с: ил - (Российский учебник). </t>
  </si>
  <si>
    <t>Семакин И.Г., Залогова Л.А., Русаков С.В., Шестакова Л.В. Информатика: учебник для 9 класса, М.:БИНОМ Лаборатория знаний, 2016.</t>
  </si>
  <si>
    <t>улубленный</t>
  </si>
  <si>
    <t>Коровина В. Я.,  Журавлев В. П., 
Коровин В. И. Литература. 9 кл.: Учеб. 
В 2 ч. М.: Просвещение, 2017.</t>
  </si>
  <si>
    <t>10-11</t>
  </si>
  <si>
    <t>Программа курса «Английский язык». 10—11 классы. Базовый уровень / авт.-сост. Ю.А. Комарова, И.В. Ларионова. — М.: ООО «Русское слово — учебник», 2018</t>
  </si>
  <si>
    <t>Комарова Ю.А., Ларионова И.В., Араванис Р., Кокрейн С.  Английский язык, 10 класс. М.: Русское слово, 2017.</t>
  </si>
  <si>
    <t>Мордкович А.Г., Семенов П.В.  Математика: алгебра и начала математического анализа, геометрия. (базовый и углубленный уровень) 10 класс (в 2-х частях) ООО "ИОЦ МНЕМОЗИНА"  Потоскуев Е.В. Звавич Л.И. и др. Геометрия (углубленный уровень)  ООО "Дрофа" 2018</t>
  </si>
  <si>
    <t>Программа: Астрономия. Базовый уровень. 11 класс автор: Страут, Е. К., -М: ООО "Дрофа", 2018, 11с</t>
  </si>
  <si>
    <t>11</t>
  </si>
  <si>
    <t>Астрономия. Базовый уровень. 11  классы : учебник Автор(ы): Б. А. Воронцов-Вельяминов, Е. К. Страут - М: ООО «ДРОФА», 2019, 224с</t>
  </si>
  <si>
    <r>
      <t xml:space="preserve"> Лях В.И., Физическая культура (базовый уровень) 10-11 классы.  АО "Издательство "Просвещение", 2019</t>
    </r>
    <r>
      <rPr>
        <sz val="10"/>
        <color rgb="FFFF0000"/>
        <rFont val="Times New Roman"/>
        <family val="1"/>
        <charset val="204"/>
      </rPr>
      <t xml:space="preserve"> </t>
    </r>
  </si>
  <si>
    <t>Рабочая программа, физика, классичекий курс, 10-11 классы  Автор: Шаталина А.В., -М: Просвещение, 2017, 81с</t>
  </si>
  <si>
    <t>5</t>
  </si>
  <si>
    <t>170</t>
  </si>
  <si>
    <t>Еремин В.В., Кузьменко Н.Е., Теренин В.И. и др./ Под ред. Лунина В.В. Химия (углубленный уровень) 10 класс. ООО "ДРОФА", 2019</t>
  </si>
  <si>
    <t>Программа курса информатики и ИКТ (базовый уровень) для старшей школы ,10-11 класс. Семакин И.Г., М.БИНОМ. Лаборатория знаний, 2016</t>
  </si>
  <si>
    <t xml:space="preserve"> Физика. Углублённый уровень. 10—11 классы : рабочая программа к линии УМК Г. Я. Мякишева :Авторы: О. А. Крысанова, Г. Я. Мякишев. — М. :ООО "Дрофа", 2020. — 78с</t>
  </si>
  <si>
    <t>Примерная программа. Информатика 10-11 классы. Углубленный уровень. Семакин И.Г.-М.: БИНОМ. Лаборатория знаний, 2016</t>
  </si>
  <si>
    <t>Семакин И.Г., Шеина Т.Ю., Шестакова Л.В. Информатика 10-11 класс. Углубленный уровень. В 2 ч. М.: БИНОМ. Лаборатория знаний, 2017</t>
  </si>
  <si>
    <t>Семакин И.Г., Хеннер Е.К., Шеина Т.Ю. Информатика. Базовый уровень. Учебник для 10-11 классов. - М.: БИНОМ, Лаборатория знаний  2017.</t>
  </si>
  <si>
    <t>Мордкович А.Г., Семенов П.В.  Математика: алгебра и начала математического анализа, геометрия. (базовый и углубленный уровень) 11 класс (в 2-х частях) ООО "ИОЦ МНЕМОЗИНА"  Потоскуев Е.В. Звавич Л.И. и др. Геометрия (углубленный уровень)  ООО "Дрофа" 2019</t>
  </si>
  <si>
    <t>Г. Я. Мякишев, Б. Б. Буховцев, В. М. Чаругин. Физика  11 класс . Классический курс под ред. Н.А. Парфентьевой. М.: Просвещение,  2017.-416 с.</t>
  </si>
  <si>
    <t>Еремин В.В., Кузьменко Н.Е., Теренин В.И. и др./ Под ред. Лунина В.В. Химия (углубленный уровень) 11 класс. ООО "ДРОФА", 2019</t>
  </si>
  <si>
    <t>Физика. Углублённый уровень. 10—11 классы : рабочая программа к линии УМК Г. Я. Мякишева :Авторы: О. А. Крысанова, Г. Я. Мякишев. — М. :ООО "Дрофа", 2020. — 78с</t>
  </si>
  <si>
    <t>Технологический (математика, физика, информатика)</t>
  </si>
  <si>
    <t>Технологический (математика, физика, химия)</t>
  </si>
  <si>
    <t>Естественнонаучный (математика, химия, биология)</t>
  </si>
  <si>
    <t>7</t>
  </si>
  <si>
    <t>Общекультурное</t>
  </si>
  <si>
    <t>Духовно-нравственное</t>
  </si>
  <si>
    <t>Спортивно-оздоровительное</t>
  </si>
  <si>
    <t>Социальное</t>
  </si>
  <si>
    <t>Общеинтеллектуальное</t>
  </si>
  <si>
    <t>Клуб</t>
  </si>
  <si>
    <t>Семинары, презентации, лекции, тестирование</t>
  </si>
  <si>
    <t>Проекты, семинары, лекции</t>
  </si>
  <si>
    <t>40%</t>
  </si>
  <si>
    <t>60%</t>
  </si>
  <si>
    <t>50%</t>
  </si>
  <si>
    <t>20%</t>
  </si>
  <si>
    <t>Проектная деятельность</t>
  </si>
  <si>
    <t>Семинары, лекции, игры</t>
  </si>
  <si>
    <t>Семинары, квесты, игры, лекции</t>
  </si>
  <si>
    <t>Физическая химия</t>
  </si>
  <si>
    <t>Предпрофильная подготовка</t>
  </si>
  <si>
    <t>Исследования, семинары, лекции</t>
  </si>
  <si>
    <t>138</t>
  </si>
  <si>
    <t>Авторская программа по русскому языку для 5-9 классов общеобразовательной школы авторов М.М.Разумовской, С.И. Львовой, В.И.Капинос и др. М.: Дрофа, 2017 г.</t>
  </si>
  <si>
    <t xml:space="preserve">Программа общеобразовательных учреждений.  «Литература. 5-9 кл.»/ Под ред.В.Я.Коровиной, В.П.Журавлев, В.И.Коровина. М: «Просвещение», 2016
</t>
  </si>
  <si>
    <t>Математическое моделирование</t>
  </si>
  <si>
    <t>Математическое моделирование. Программа элективного курса. 10-11 классы. Г.М. Генералов. Изд-во "Просвещение"</t>
  </si>
  <si>
    <t>Химия в задачах</t>
  </si>
  <si>
    <t>Биотехнологии</t>
  </si>
  <si>
    <t>Биотехнологии. Программа элективного курса. 10-11 классы. Н.В. Горбенко. Изд-во "Просвещение"</t>
  </si>
  <si>
    <t>История. Россия в 3-х ч. 10-11 класс. Базовый уровень. Горинов М.М., Данилов А.А., Маруков М.Ю.  М.:Просвещение, 2019
Всеобщая история. Сорока-Цюпа О.С., Сорока-Цюпа А.О. 10-11 класс, М.:Просвещение, 2019</t>
  </si>
  <si>
    <r>
      <t>Ким С.В., Горский В.А. Основы безопасности жизнедеятельности.  М.: Вентана-граф,</t>
    </r>
    <r>
      <rPr>
        <sz val="10"/>
        <rFont val="Times New Roman"/>
        <family val="1"/>
        <charset val="204"/>
      </rPr>
      <t xml:space="preserve"> 2018, 367 с.</t>
    </r>
  </si>
  <si>
    <t>Сборник: «Программы общеобразовательных учреждений. Основы безопасности жизнедеятельности. 5-11 классы» под общей редакцией Под общей редакцией С.В. Ким, В.А. Горский. Издательский центр «Вентана-Граф», 2020.</t>
  </si>
  <si>
    <t xml:space="preserve">1. Хомченко И.Г., Хомченко Г.П. Сборник задач по химии для поступающих
ВУЗы.-М.: РИА «Новая волна»: Издатель Умеренков,2013.
2. Кузьменко Н.Е., Еремин В.В., Попков В.А. Химия для школьников
старших классов и поступающих в ВУЗы. -М.: Московский университет, 2008.
</t>
  </si>
  <si>
    <t>Основы компьютерной анимации</t>
  </si>
  <si>
    <t>Основы компьютерной анимации. Программа элективного курса. 10-11 классы. К.А. Леонов. Изд-во "Просвещение"</t>
  </si>
  <si>
    <t>Фзиическая химия</t>
  </si>
  <si>
    <t>Физическая химия. Программа элективного курса. 10-11 классы. Г.А. Белоногов и Г.У. Белоногова. Изд-во "Просвещение"</t>
  </si>
  <si>
    <t>Технологический (русский язык,математика, физика, информатика)</t>
  </si>
  <si>
    <t xml:space="preserve">Родной (_русский) язык </t>
  </si>
  <si>
    <t xml:space="preserve">Родной (русский) язык </t>
  </si>
  <si>
    <t>Ким Э. В.  География. 5—9 классы. Рабочая программа. М., Дрофа, 2017</t>
  </si>
  <si>
    <t>Авторской учебной программы, созданной коллективом авторов под руководством Д.И.Трайтак: Биология. Рабочие программы.5-9 классы.-М.: Мнемозина,2020</t>
  </si>
  <si>
    <t>Родной (русский) язык</t>
  </si>
  <si>
    <t>Методических рекомендаций по разработке и оформлению примерных образовательных программ предметной области «Родной язык и родная литература», разработанные Институтом развития родных языков народов Российской Федерации ФГАОУ ДРО ЦРГОП и ИТ и утвержденные Министерством просвещения РФ 25 марта 2020</t>
  </si>
  <si>
    <t>Внеурочная деятельность по предметам школьной программы</t>
  </si>
  <si>
    <t>Функциональная грамотность
«Развитие функциональной грамотности обучающихся основной школы" Под  редакцией Л.Ю. Панариной, И.В. Сорокиной, О.А. Смагиной, Е.А. Зайцевой, Самара: СИПКРО, 2019</t>
  </si>
  <si>
    <t>Проектная деятельность. Г.В. Цветкова  Проектная деятельность учащихся. Изд-во "Учитель", 2017</t>
  </si>
  <si>
    <t>Жизнь ученических сообществ
Сборник рабочих программ.: уч. пособие для общеобразоват.организац. - М.: Провещение. 2020</t>
  </si>
  <si>
    <t>Воспитательные мероприятия</t>
  </si>
  <si>
    <t xml:space="preserve">Арсентьев Н.М., Данилов А.А., Курукин И.В., Токарева А.Я. Под ред. Торкунова А.В. История России 7 в 2 ч. М.: Просвещение, 2020;  2.Юдовская А.Я., Баранов П.А., Ванюшкина Л.М., под редакцией Искендерова А.А. Всеобщая история. История нового времени. 7 класс "Просвещение" 2020                      </t>
  </si>
  <si>
    <t>География.  Алексеев А.И., Низовцев В.А. Ким Э.В.География: География России, Природа и население. 8 класс.  М.:Дрофа, 2020</t>
  </si>
  <si>
    <t>Алексеев А.И., Низовцев В.А, Ким Э.В. и др. / под ред. Алексеева А.И. География России: Хозяйство и географические районы М.: Дрофа, 2020</t>
  </si>
  <si>
    <t>Семакин И.Г., Залогова Л.А., Русаков С.В., Шестакова Л.В. Информатика: учебник для 7 класса, М.:БИНОМ Лаборатория знаний, 2020.</t>
  </si>
  <si>
    <t>Львова С.И., Львов В.В., Русский язык  10 класс, Общество с ограниченной ответственностью "ИОЦ МНЕМОЗИНА", 2020</t>
  </si>
  <si>
    <t>Львова С.И., Львов В.В., Русский язык  11 класс, Общество с ограниченной ответственностью "ИОЦ МНЕМОЗИНА", 2020</t>
  </si>
  <si>
    <t>Алгебра. Мерзляк. Рабочие программы. Математика. 5-11 классы _ учебно-методическое пособие. ООО Издательский центр  Вентана-Граф, 2019. Геометрия. Мерзляк.  Рабочие программы. Математика. 5-11 классы _ учебно-методическое пособие. ООО Издательский центр  Вентана-Граф, 2019.</t>
  </si>
  <si>
    <t>Данилов А. А., О. Н. Журавлева, И. Е. Барыкина. Рабочая программа и тематическое планирование курса"История России" 6-10 классы, Москва, Просвещение, 2020. Коваль Т.В., Юдовская А.Я., Ванюшина Л.М., История Нового времени. Рабочая программа. Поурочные рекомендации. 7 класс. М. Просвещение, 2020</t>
  </si>
  <si>
    <t>Данилов А. А., О. Н. Журавлева, И. Е. Барыкина. Рабочая программа и тематическое планирование курса"История России" 6-10 классы, Москва, Просвещение, 2020. Коваль Т.В., Юдовская А.Я., Ванюшина Л.М., История Нового времени. Рабочая программа. Поурочные рекомендации. 8 класс. М. Просвещение, 2020</t>
  </si>
  <si>
    <t>Изобразительное искусство. Рабочие программы. Предметная линия учебников под редакцией Б. М. Неменского. 5 -- 8 класс. М.:Просвещение. 2020.</t>
  </si>
  <si>
    <t>Физическая культура.  В. И. Лях. Рабочие программы 5-9 классы. М.: Просвещение, 2020</t>
  </si>
  <si>
    <t>5-8</t>
  </si>
  <si>
    <t>Программа: Астрономия. Базовый уровень. 11 класс автор: Страут, Е. К., -М: ООО "Дрофа", 2018</t>
  </si>
  <si>
    <t xml:space="preserve"> Физика. Углублённый уровень. 10—11 классы : рабочая программа к линии УМК Г. Я. Мякишева :Авторы: О. А. Крысанова, Г. Я. Мякишев. — М. :ООО "Дрофа", 2020</t>
  </si>
  <si>
    <t xml:space="preserve">Трайтак Д.И. Андреева А.Е., Андреева Н.Д., Ефимова Т.В. Биология. 5-9 классы. М., Мнемозина, 2020 
</t>
  </si>
  <si>
    <t xml:space="preserve"> Рабочие программы к линии УМК под редакцией И. Н. Пономарёвой (Линейная структура). М.: Издательский центр «Вентана-Граф» 2017.</t>
  </si>
  <si>
    <t xml:space="preserve"> .Рабочие программы к линии УМК под редакцией И. Н. Пономарёвой (Линейная структура). М.: Издательский центр «Вентана-Граф» 2017.</t>
  </si>
  <si>
    <t>Н.Е. Кузнецова, И.М. Титова, Н.Н. Гара. Химия 9 класс.-6-е изд. М.: Вентана-Граф, 2018</t>
  </si>
  <si>
    <t>И.Н. Пономарева, О.А. Корнилова, Н.М. Чернова. Биология 9 класс. 6-е изд. М.:Вентана-Граф.-2017</t>
  </si>
  <si>
    <t xml:space="preserve">1. Мерзляк А.Г. Алгебра: 9 класс: учебник для учащихся общеобразовательных организаций/ А.Г. Мерзляк, В.М. Поляков.- М.: Вентана-Граф, 2018.-384с. 2.  Мерзляк Ф.Г.  Геометрия: 9 класс: учебник для учащихся общеобразовательных организаций/ А.Г. Мерзляк, В.М. Поляков.- М.: Вентана-Граф, 2018.: ил - (Российский учебник). </t>
  </si>
  <si>
    <t xml:space="preserve">1. Мерзляк А.Г. Алгебра: 8 класс: учебник для учащихся общеобразовательных организаций/ А.Г. Мерзляк, В.М. Поляков.- М.: Вентана-Граф, 2019.-384с. 2.  Мерзляк Ф.Г.  Геометрия: 8 класс: учебник для учащихся общеобразовательных организаций/ А.Г. Мерзляк, В.М. Поляков.- М.: Вентана-Граф, 2019. - (Российский учебник). </t>
  </si>
  <si>
    <t>Алгебра и начала математического анализа,10 класс, Мордкович А.Г., Семенов П.В.
   Издательство "МНЕМОЗИНА", 2019 Потоскуев Е.В., Звавич Л.И. Геметрия (10) (У), ООО «ДРОФА»; АО
«Издательство «Просвещение», 2019</t>
  </si>
  <si>
    <t>Рабочая программа и тематическое планирование курса «История России». 6―10 классы : учеб. пособие для общеобразоват. организаций / А. А. Данилов, О. Н. Журавлева, И. Е. Барыкина. — М. : Просвещение, 2019.М.Л.Несмелова, Е.Г.Середнякова,А.О.Сороко-Цюпа История.Всеобщая история.Новейшая история. Рабочая программа.Поурочные рекомендации. 10 класс,базовый и углубленный уровни,М,Просвещение,2020</t>
  </si>
  <si>
    <t xml:space="preserve">Г. М. Дымшиц, О. В. Саблина. Биология. Рабочие программы. 10—11 классы. Углубленный уровень. М., Просвещение, 2017. </t>
  </si>
  <si>
    <t xml:space="preserve">Бородин П.М., Дымшиц Г.М., Саблина 
О.В. и др./под ред. Шумного В.К., Дымшица Г.М. Биология (углублённый уровень) 11 класс
</t>
  </si>
  <si>
    <t>Физическая культура. Примерные рабочие программы. Предметная линия учебников В. И. Ляха. 10—11 классы : учеб. пособие для общеобразоват. организаций / В. И. Лях. — 6-е изд. — М. : Просвещение, 2021. —</t>
  </si>
  <si>
    <t xml:space="preserve">Дымшиц Г.М., Саблина 
О.В./под ред. Беляева Д.К. Биология. 10-11 классы. Рабочая программа. Базовый уровень. М., 
Просвещение, 2018 
</t>
  </si>
  <si>
    <t>Биология. Беляев Д.К., Дымшиц Г.М., Кузнецова Л.Н. и др. / Под ред. Беляева Д.К., Дымшица Г.М-5-е изд. Биология 10 (базовый уровень). М.: Просвещение, 2018.</t>
  </si>
  <si>
    <t>Биология. Д.К. Беляев, Г.М. Дымшиц, Л.Н. Кузнецова.-5-е изд. Биология 11 (базовый уровень). М.: Просвещение, 2018.</t>
  </si>
  <si>
    <t>Биология. Д.К. Беляев, Г.М. Дымшиц, Л.Н. Кузнецова.-5-е изд. Биология 11 (базовый уровень). М.: Просвещение, 2019</t>
  </si>
  <si>
    <r>
      <t>Ким С.В., Горский В.А. Основы безопасности жизнедеятельности.  М.: Вентана-граф,</t>
    </r>
    <r>
      <rPr>
        <sz val="10"/>
        <rFont val="Times New Roman"/>
        <family val="1"/>
        <charset val="204"/>
      </rPr>
      <t xml:space="preserve"> 2018</t>
    </r>
  </si>
  <si>
    <t xml:space="preserve">1. Физика: Механика. 10 кл.: учеб. для углубленного изучения физики М.: Дрофа, 2018.-510 с.  2. Мякишев Г. Я., Синяков А.З. Физика: Молекулярная физика. Термодинамика.10 кл.: учеб. для углубленного изучения физики..-М.: Дрофа, 2018.-351 с.  3. Мякишев Г. Я., Синяков А.З. Физика. Электродинамика. 10-11 кл.:учеб.для углубленного изучения физики.-М.: Дрофа, 2018. </t>
  </si>
  <si>
    <t>«Химия. 10 класс. Базовый уровень» Еремин В.В., Кузьменко Н.Е., Теренин В.И. и др./ Под ред. Лунина В.В. -М: ООО «ДРОФА», 2018</t>
  </si>
  <si>
    <t xml:space="preserve">Высоцкая Л.В., Дымшиц Г.М., Рувинский 
А.О. и др./ под ред. Шумного В.К., Дымшица Г.М. Биология (углублённый уровень) 10 класс
</t>
  </si>
  <si>
    <t>«Химия. 11 класс. Базовый уровень» Еремин В.В., Дроздов А.А., Кузьменко Н.Е., Лунин В.В. Дрофа, 2018</t>
  </si>
  <si>
    <t xml:space="preserve">4.Мякишев Г.Я., Синяков А.З. Физика. Колебания и волны (углублённый уровень) 11 кл.: учеб. для углубленного изучения физики М.: Дрофа, 2018.-287 с. 5.Мякишев Г.Я., Синяков А.З. Физика. Оптика. Квантовая физика (углублённый уровень)  11 кл.: учеб. для углубленного изучения физики М.: Дрофа, 2018.- </t>
  </si>
  <si>
    <t>Г. Я. Мякишев, Б. Б. Буховцев, Н. Н. Сотский. Физика  10 класс . Классический курс под ред. Н.А. Парфентьевой. М.: Просвещение,  2017.</t>
  </si>
  <si>
    <t>Разумовская М.М.,Львова С.И., Капинос В.И. и др. Русский язык. 7 класс. ООО "Дрофа". 2021</t>
  </si>
  <si>
    <t>Коровина В. Я., 
Журавлев В. П., 
Коровин В. И. Лите-ратура. 7 кл.: Учеб. 
В 2 ч. М.: Просвещение, 2021</t>
  </si>
  <si>
    <t>Комарова Ю.А., Ларионова И.В. Английский язык, 7 класс. Изд-во "Русское слово". М. 2021</t>
  </si>
  <si>
    <t xml:space="preserve">1. Мерзляк А.Г. Алгебра: 7 класс: учебник для учащихся общеобразовательных организаций/ А.Г. Мерзляк, В.М. Поляков.- М.: Вентана-Граф, 2021. 2.  Мерзляк Ф.Г.  Геометрия 7 класс: учебник для учащихся общеобразовательных организаций/ А.Г. Мерзляк, В.М. Поляков.- М.: Вентана-Граф, 2021 - (Российский учебник). </t>
  </si>
  <si>
    <t>Интерактивные беседы, проекты, творчесие семинары</t>
  </si>
  <si>
    <t>Проекты, исследования, практикумы</t>
  </si>
  <si>
    <t>Индивидуальный проект. Программа курса для 10-11 классов. М.В. Половкова, А.В. Носов, Т.В. Половкова и др. Изд-во "Просвещение", 2019 г.</t>
  </si>
  <si>
    <t xml:space="preserve">Рабочая программа курса химии разработана к учебникам авторов О. С. Габриеляна, И. Г. Остроумова, С. А. Сладкова для 8—9 классов общеобразовательных организаций.  М.: Просвещение, 2017 </t>
  </si>
  <si>
    <t>Химия. 7 класс. О.С. Габриелян, И.Г. Остроумов, С.А. Сладков. Учебник для общеобразовательных организаций. М.: Просвещение, 2017</t>
  </si>
  <si>
    <t xml:space="preserve"> Программы среднего общего образования по русскому языку для 10 - 11 классов. Автор: Львова С.И.МНЕМОЗИНА", 2020</t>
  </si>
  <si>
    <t>Лебедев Ю.В. Литература (базовый уровень) в 2-х частях. 10 класс. АО "Издательство Просвещение", 2021 г.</t>
  </si>
  <si>
    <t>Лебедев Ю.В. Литература (базовый уровень) в 2-х частях. 11 класс. АО "Издательство Просвещение", 2021 г.</t>
  </si>
  <si>
    <t>Программа автора Романова А.Н., Шуваева Н.В. Для линии УМК В.П. Журавлев, Ю.В. Лебедева.10-11 класс. Литература. Базовый уровень. М.:Просвещение, 2019</t>
  </si>
  <si>
    <t>Биология. Человек и его здоровье. Рохлов В.С., Трофимов С.Б. 8 класс Мнемозина, 2021</t>
  </si>
  <si>
    <t>Предметная линия учебников УМК под ред. Неменского Б.М. Неменский Б.М. Изобразительное искусство. 5-8 классы. Рабочая программа. М., Просвещение, 2020</t>
  </si>
  <si>
    <t xml:space="preserve">Рабочая программа (базовый и углубленный уровни). Алгебра и начала математического анализа. 10—11 классы: учебное пособие для общеобразовательных организаций. Составитель Т.А. Бурмистрова. — М.: Просвещение, 2018. Геометрия. Рабочие программы. (10-11) (У), ООО «ДРОФА», 2019 </t>
  </si>
  <si>
    <t>1. Физика в механике</t>
  </si>
  <si>
    <t>История Самарского края. Козловская Г.Е., Репинецкий А.И., Захарченко А.В., Королев А.В., Ремезова Л.А.
«История Самарского края» // Примерная рабочая программа по учебному курсу. 6-8
классы // Самара. 2019</t>
  </si>
  <si>
    <t>2. Твоя профессиональная карьера</t>
  </si>
  <si>
    <t>1. Физическая химия</t>
  </si>
  <si>
    <t>Элективные курсы для профильной шкрлы: Учебное пособие для общеобразовательных организаций 10-11 классы.Н.В. Антипова и др. Изд-во "Просвещение", 2019</t>
  </si>
  <si>
    <t>Питерских А. С., Гуров Г.Е./ Под ред. Неменского Б. М. Изобразительное искусство.  7 класс. АО "Издательство "Просвещение"  2019.</t>
  </si>
  <si>
    <t>Усачёва В.О., Школяр Л.В. Москва Вентана-Граф. 2020. Учебник по музыке. 7 класс</t>
  </si>
  <si>
    <t>2. Зеленая планета</t>
  </si>
  <si>
    <t>Суматохин С.В., Трайтак Д.И., Живые организмы. Животные. 7 класс Мнемозина, 2021</t>
  </si>
  <si>
    <t>Казакевич В.М., Пичугина Г.В., Семенова Г.Ю. и др. Технология. 7 класс АО "Издательство Просвещение" 2019</t>
  </si>
  <si>
    <t>2 час в неделю отводится на отработку материала в виде решения  задач разных уровней сложности.</t>
  </si>
  <si>
    <t>1 чаа в неделю отводится на отработку материала в виде решения  задач разных уровней сложности.</t>
  </si>
  <si>
    <t>Казакевич В.М., Пичугина Г.В., Семенова Г.Ю. и др. Технология 8 класс. АО "Издательство Просвещение" 2019</t>
  </si>
  <si>
    <t>Грачев А.В., Погожев В.А., Вишнякова В.А., Физика. 8 класс М.: Вентана-Граф, 2021</t>
  </si>
  <si>
    <t>3. Твоя профессиональная карьера</t>
  </si>
  <si>
    <t>Основы системного анализа</t>
  </si>
  <si>
    <t>Основы системного анализа. Программа элективного курса. 10-11 классы. В. В. Белага. Изд-во "Просвещение"</t>
  </si>
  <si>
    <t>по прик. №254 
от 20.05.2020</t>
  </si>
  <si>
    <t>,Климанова О.А Климанов В.В., Ким Э.В.,под ред.О.А.Климановой  География: Страноведение 7 класс М.: Дрофа 2021</t>
  </si>
  <si>
    <t xml:space="preserve">ФГОС ООО </t>
  </si>
  <si>
    <t xml:space="preserve">  Учебный план _7а класса ГБНОУ СО "Самарский региональный центр для одаренных детей" на 2022-2023 уч. год</t>
  </si>
  <si>
    <t xml:space="preserve">    Учебный план _8а класса ГБНОУ СО "Самарский региональный центр для одаренных детей" на 2022-2023 уч. год</t>
  </si>
  <si>
    <t>Учебный план _8б_ класса ГБНОУ СО "Самарский региональный центр для одаренных детей" на 2022-2023 уч. год</t>
  </si>
  <si>
    <t>Учебный план _9а класса ГБНОУ СО "Самарский региональный центр для одаренных детей" на 2022-2023 уч. год</t>
  </si>
  <si>
    <t>Учебный план _9б_ класса ГБНОУ СО "Самарский региональный центр для одаренных детей" на 2022-2023 уч. год</t>
  </si>
  <si>
    <t>Учебный план _10а класса ГБНОУ СО "Самарский региональный центр для одаренных детей" на 2022-2023 уч. год</t>
  </si>
  <si>
    <t>Учебный план _10б_ класса ГБНОУ СО "Самарский региональный центр для одаренных детей" на 2022-2023 уч. год</t>
  </si>
  <si>
    <t>Учебный план _11а  класса ГБНОУ СО "Самарский региональный центр для одаренных детей" на 2022-2023 уч. год</t>
  </si>
  <si>
    <t>Учебный план _11б_ класса ГБНОУ СО "Самарский региональный центр для одаренных детей" на 2022-2023 уч. год</t>
  </si>
  <si>
    <t>Учебный план _11в_ класса ГБНОУ СО "Самарский региональный центр для одаренных детей" на 2022-2023 уч. год</t>
  </si>
  <si>
    <t>Наличие рецензии на модифицированную программу от РЦ, ЦИТ, ЦРО
(реквизиты)</t>
  </si>
  <si>
    <t>0</t>
  </si>
  <si>
    <t>Нравственные основы семейной жизни. Моисеев Д.А., Крыгина Н.Н. «Нравственные основы семейной жизни» - Самара,2020г</t>
  </si>
  <si>
    <t>Физика в механике. И.А. Сафронова
«Примерные программы по учебным предметам физика 7-9 классы» / М.
Просвещение, 2015г</t>
  </si>
  <si>
    <t>И.А. Сафронова. "Прмерные программы по учебным предметам физики"/М. Просвещение, 2015 г.</t>
  </si>
  <si>
    <t>Зеленая планета.  Алексашкина И.Ю. и др. Сборник рабочих программ внеурочной деятельности начального,
основного и среднего общего образования: учебное пособие для общеобразоват. организаций.
– М.: Просвещение, 2020.</t>
  </si>
  <si>
    <t>Грачев А.В., Погожев В.А.Селиверстова А.В., Вишнякова В.А., Физика. 7 класс М.: Вентана-Граф, 2021</t>
  </si>
  <si>
    <t>Лях В.И., Зданевич А.А. М.Я. Виленский. Физическая культура. 7 класс. М: Просвещение, 2020</t>
  </si>
  <si>
    <t xml:space="preserve">Лях В.И., Зданевич А.А. М.Я. Виленский. Физическая культура. 7 класс. М: Просвещение, 2020 </t>
  </si>
  <si>
    <t xml:space="preserve">Лях В.И., Маслов М.В. Физическая культура. 8-9 классы. М: Просвещение, 2020 </t>
  </si>
  <si>
    <t xml:space="preserve">да </t>
  </si>
  <si>
    <t>Основы безопасности жизнедеятельности 8 класс  Виноградова Н.Ф. Смирнов Д.В.Сидоренко. Л.В.и другие."Вентана Граф",2021</t>
  </si>
  <si>
    <t xml:space="preserve"> да</t>
  </si>
  <si>
    <t>Лях В.И., Маслов М.В. Физическая культура. 8-9 классы. М: Просвещение, 2020</t>
  </si>
  <si>
    <t>Лях В.И., Зданевич А.А. М.Я. Виленский. Физическая культура. 8-9 классы. М: Просвещение, 2020</t>
  </si>
  <si>
    <t xml:space="preserve">Н.Е. Кузнецова, И.М. Титова, Н.А. Гара.  Химия 8 класс. М. Вентана-Граф,2021 </t>
  </si>
  <si>
    <t>Н.Е. Кузнецова, И.М. Титова, Н.А. Гара.  Химия 8 класс. М. Вентана-Граф, 2021</t>
  </si>
  <si>
    <t xml:space="preserve"> Грачев А.В. Погожев В.А.Вишнякова Е.А "Вентана Граф" 2021</t>
  </si>
  <si>
    <t>УМК А.В. Грачева Грачёв А. В. Физика. 7–9 классы. Рабочая программа. М., Вентана-Граф, 2017</t>
  </si>
  <si>
    <r>
      <t>да</t>
    </r>
    <r>
      <rPr>
        <sz val="14"/>
        <color rgb="FFFF0000"/>
        <rFont val="Times New Roman"/>
        <family val="1"/>
        <charset val="204"/>
      </rPr>
      <t xml:space="preserve"> </t>
    </r>
  </si>
  <si>
    <r>
      <t>Лебедев Ю.В. Литература (базовый уровень) в 2-х частях. 10 класс. АО "Издательство Просвещение",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2020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г.</t>
    </r>
  </si>
  <si>
    <t>Семакин И.Г., Хеннер Е.К., Шеина Т.Ю. Информатика. Базовый уровень. Учебник для 10-11 классов. - М.: БИНОМ, Лаборатория знаний  2017</t>
  </si>
  <si>
    <t>4.Мякишев Г.Я., Синяков А.З. Физика. Колебания и волны (углублённый уровень) 11 кл.: учеб. для углубленного изучения физики М.: Дрофа, 2018.-287 с. 5.Мякишев Г.Я., Синяков А.З. Физика. Оптика. Квантовая физика (углублённый уровень)  11 кл.: учеб. для углубленного изучения физики М.: Дрофа, 2018.</t>
  </si>
  <si>
    <t xml:space="preserve">             Учебный план 7 инж класса ГБНОУ СО "Самарский региональный центр для одаренных детей" на 2022-2023 уч. год</t>
  </si>
  <si>
    <t>Юнармия
Горский В.А., Тимофеев А.А., Смирнов Д.В. и др./Под ред. Горского Д.В. Примерные программы внеурочной деятельности. Начальное и основное образование (Стандарты второго поколения) М.: Просвещение, 2018</t>
  </si>
  <si>
    <t>10%</t>
  </si>
  <si>
    <t xml:space="preserve">Рабочая программа курса химии разработана к учебникам авторов О. С. Габриеляна, И. Г. Остроумова, С. А. Сладкова для 7—9 классов общеобразовательных организаций.  М.: Просвещение, 2017 </t>
  </si>
  <si>
    <t>Разговоры о важном. Цикл внеурочных занятий для обучающихся.5-7 классы</t>
  </si>
  <si>
    <t>Классный встреча</t>
  </si>
  <si>
    <t>Спортивный клуб</t>
  </si>
  <si>
    <t>Интерактивные беседы, проекты, творчесие семинары, ,экскурсии</t>
  </si>
  <si>
    <t>Классная встреча</t>
  </si>
  <si>
    <t>Спортивный клуб.</t>
  </si>
  <si>
    <t xml:space="preserve">Волейбол.Маслов, Кузнецов, Колодницкий: Внеурочная деятельность учащихся. Волейбол. Пособие для учителей и методистов. ФГОС.Просвещение, 2019
</t>
  </si>
  <si>
    <t>Волейбол.Маслов, Кузнецов, Колодницкий: Внеурочная деятельность учащихся. Волейбол. Пособие для учителей и методистов. ФГОС.Просвещение, 2019</t>
  </si>
  <si>
    <t>Информационная безопасность, или На расстоянии одного вируса. 7-9 классы. Н.М. Наместникова. Изд-во "Просвещение", 2019</t>
  </si>
  <si>
    <t>Интерактивные беседы, проекты, творчесие семинары, экскурсии</t>
  </si>
  <si>
    <t>Разговоры о важном. Цикл внеурочных занятий для обучающихся.8-9 классы</t>
  </si>
  <si>
    <t>Классные встречи</t>
  </si>
  <si>
    <t>Стрельба.П.П. Миненко и С.Т. Мишин. «Стрелковая подготовка учащихся общеобразовательных учреждений»ДОСААФ, 2018</t>
  </si>
  <si>
    <t>Общая физическая подготовка.В. И. Ляха, А. А. Зданевича. Комплексная программа физического воспитания учащихся 1–11 классов»  М.: Просвещение, 2019</t>
  </si>
  <si>
    <t>Проектная деятельность. Г.В. Цветкова  Проектная деятельность учащихся. Изд-во "Учитель", 2018</t>
  </si>
  <si>
    <t>Разговоры о важном. Цикл внеурочных занятий для обучающихся. 10-11 классы</t>
  </si>
  <si>
    <t>Мероприятия, клубы, квесты</t>
  </si>
  <si>
    <t>Разговоры о важном. Цикл внеурочных занятий для обучающихся.10-11 классы</t>
  </si>
  <si>
    <t>Методы решения физических задач повышенной сложности Алексашкина И.Ю. и др. Сборник рабочих программ внеурочной деятельности,2020</t>
  </si>
  <si>
    <t>Методы решения физических задач повышенной сложности Алексашкина И.Ю. и др. Сборник рабочих программ внеурочной деятельности, 2020</t>
  </si>
  <si>
    <t>Проектно-иследователская деятельность. Примерная  рабочая  программа  внеурочной деятельности.Изд-во "Институт стратегии  развития образования", Москва 2022</t>
  </si>
  <si>
    <t>Проекты, семинары, квесты, игры</t>
  </si>
  <si>
    <t>ит</t>
  </si>
  <si>
    <t>хб</t>
  </si>
  <si>
    <t>Технологический (математика, физика)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</si>
</sst>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b/>
      <sz val="11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4"/>
      <name val="Times New Roman"/>
      <family val="1"/>
      <charset val="204"/>
    </font>
    <font>
      <sz val="14"/>
      <color theme="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99"/>
      </right>
      <top style="thin">
        <color theme="3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thin">
        <color theme="3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/>
      <diagonal/>
    </border>
    <border>
      <left/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thin">
        <color theme="3"/>
      </bottom>
      <diagonal/>
    </border>
    <border>
      <left/>
      <right style="medium">
        <color rgb="FF000099"/>
      </right>
      <top style="medium">
        <color rgb="FF000099"/>
      </top>
      <bottom style="thin">
        <color theme="3"/>
      </bottom>
      <diagonal/>
    </border>
    <border>
      <left style="medium">
        <color rgb="FF000099"/>
      </left>
      <right style="medium">
        <color rgb="FF000099"/>
      </right>
      <top style="thin">
        <color theme="3"/>
      </top>
      <bottom style="thin">
        <color theme="3"/>
      </bottom>
      <diagonal/>
    </border>
    <border>
      <left/>
      <right style="medium">
        <color rgb="FF000099"/>
      </right>
      <top style="thin">
        <color theme="3"/>
      </top>
      <bottom style="thin">
        <color theme="3"/>
      </bottom>
      <diagonal/>
    </border>
    <border>
      <left/>
      <right style="medium">
        <color rgb="FF000099"/>
      </right>
      <top style="thin">
        <color theme="3"/>
      </top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99"/>
      </bottom>
      <diagonal/>
    </border>
    <border>
      <left/>
      <right style="medium">
        <color rgb="FF000099"/>
      </right>
      <top style="thin">
        <color indexed="64"/>
      </top>
      <bottom style="medium">
        <color rgb="FF000099"/>
      </bottom>
      <diagonal/>
    </border>
    <border>
      <left/>
      <right style="medium">
        <color rgb="FF000099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7">
    <xf numFmtId="0" fontId="0" fillId="0" borderId="0" xfId="0"/>
    <xf numFmtId="0" fontId="5" fillId="0" borderId="0" xfId="0" applyFont="1"/>
    <xf numFmtId="0" fontId="0" fillId="0" borderId="0" xfId="0" applyAlignment="1"/>
    <xf numFmtId="0" fontId="5" fillId="0" borderId="12" xfId="0" applyFont="1" applyBorder="1" applyAlignment="1">
      <alignment horizontal="left" vertical="top" wrapText="1"/>
    </xf>
    <xf numFmtId="0" fontId="12" fillId="0" borderId="10" xfId="0" applyFont="1" applyBorder="1"/>
    <xf numFmtId="164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7" fillId="0" borderId="10" xfId="0" applyFont="1" applyBorder="1"/>
    <xf numFmtId="0" fontId="11" fillId="0" borderId="0" xfId="0" applyFont="1" applyAlignment="1"/>
    <xf numFmtId="164" fontId="6" fillId="0" borderId="18" xfId="0" applyNumberFormat="1" applyFont="1" applyBorder="1" applyAlignment="1" applyProtection="1">
      <alignment horizontal="center" vertical="top"/>
      <protection locked="0"/>
    </xf>
    <xf numFmtId="49" fontId="5" fillId="0" borderId="17" xfId="0" applyNumberFormat="1" applyFont="1" applyBorder="1" applyAlignment="1" applyProtection="1">
      <alignment horizontal="center" vertical="top" wrapText="1"/>
      <protection locked="0"/>
    </xf>
    <xf numFmtId="49" fontId="5" fillId="0" borderId="11" xfId="0" applyNumberFormat="1" applyFont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18" xfId="0" applyNumberFormat="1" applyFont="1" applyBorder="1" applyAlignment="1" applyProtection="1">
      <alignment horizontal="center" vertical="top"/>
    </xf>
    <xf numFmtId="164" fontId="15" fillId="0" borderId="18" xfId="0" applyNumberFormat="1" applyFont="1" applyBorder="1" applyAlignment="1" applyProtection="1">
      <alignment horizontal="center" vertical="top" wrapText="1"/>
    </xf>
    <xf numFmtId="49" fontId="5" fillId="0" borderId="11" xfId="0" applyNumberFormat="1" applyFont="1" applyBorder="1" applyAlignment="1" applyProtection="1">
      <alignment horizontal="center" vertical="top" wrapText="1"/>
    </xf>
    <xf numFmtId="0" fontId="0" fillId="0" borderId="0" xfId="0" applyProtection="1"/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49" fontId="7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16" xfId="0" applyNumberFormat="1" applyFont="1" applyBorder="1" applyAlignment="1" applyProtection="1">
      <alignment horizontal="center" vertical="top" wrapText="1"/>
      <protection locked="0"/>
    </xf>
    <xf numFmtId="49" fontId="7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7" fillId="0" borderId="11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8" fillId="0" borderId="18" xfId="0" applyFont="1" applyBorder="1" applyAlignment="1">
      <alignment horizontal="center"/>
    </xf>
    <xf numFmtId="0" fontId="17" fillId="0" borderId="10" xfId="0" applyFont="1" applyBorder="1" applyProtection="1"/>
    <xf numFmtId="0" fontId="18" fillId="0" borderId="18" xfId="0" applyFont="1" applyBorder="1" applyAlignment="1" applyProtection="1">
      <alignment horizontal="center" vertical="center"/>
    </xf>
    <xf numFmtId="49" fontId="16" fillId="0" borderId="11" xfId="0" applyNumberFormat="1" applyFont="1" applyBorder="1" applyAlignment="1" applyProtection="1">
      <alignment horizontal="left" vertical="top" wrapText="1"/>
      <protection locked="0"/>
    </xf>
    <xf numFmtId="0" fontId="19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164" fontId="6" fillId="0" borderId="22" xfId="0" applyNumberFormat="1" applyFont="1" applyBorder="1" applyAlignment="1" applyProtection="1">
      <alignment horizontal="center" vertical="top"/>
      <protection locked="0"/>
    </xf>
    <xf numFmtId="49" fontId="5" fillId="0" borderId="26" xfId="0" applyNumberFormat="1" applyFont="1" applyBorder="1" applyAlignment="1" applyProtection="1">
      <alignment horizontal="center" vertical="top" wrapText="1"/>
      <protection locked="0"/>
    </xf>
    <xf numFmtId="49" fontId="5" fillId="0" borderId="27" xfId="0" applyNumberFormat="1" applyFont="1" applyBorder="1" applyAlignment="1" applyProtection="1">
      <alignment horizontal="center" vertical="top" wrapText="1"/>
      <protection locked="0"/>
    </xf>
    <xf numFmtId="49" fontId="7" fillId="0" borderId="27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center" vertical="top" wrapText="1"/>
      <protection locked="0"/>
    </xf>
    <xf numFmtId="49" fontId="5" fillId="0" borderId="31" xfId="0" applyNumberFormat="1" applyFont="1" applyBorder="1" applyAlignment="1" applyProtection="1">
      <alignment horizontal="center" vertical="top" wrapText="1"/>
      <protection locked="0"/>
    </xf>
    <xf numFmtId="49" fontId="7" fillId="0" borderId="31" xfId="0" applyNumberFormat="1" applyFont="1" applyBorder="1" applyAlignment="1" applyProtection="1">
      <alignment horizontal="left" vertical="top" wrapText="1"/>
      <protection locked="0"/>
    </xf>
    <xf numFmtId="49" fontId="2" fillId="0" borderId="31" xfId="0" applyNumberFormat="1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49" fontId="5" fillId="0" borderId="17" xfId="0" applyNumberFormat="1" applyFont="1" applyBorder="1" applyAlignment="1" applyProtection="1">
      <alignment horizontal="center" vertical="top" wrapText="1"/>
    </xf>
    <xf numFmtId="49" fontId="7" fillId="0" borderId="17" xfId="0" applyNumberFormat="1" applyFont="1" applyBorder="1" applyAlignment="1" applyProtection="1">
      <alignment horizontal="left" vertical="top" wrapText="1"/>
    </xf>
    <xf numFmtId="49" fontId="2" fillId="0" borderId="17" xfId="0" applyNumberFormat="1" applyFont="1" applyBorder="1" applyAlignment="1" applyProtection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5" fillId="0" borderId="0" xfId="0" applyFo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5" fillId="0" borderId="12" xfId="0" applyFont="1" applyBorder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12" fillId="0" borderId="10" xfId="0" applyFont="1" applyBorder="1" applyProtection="1"/>
    <xf numFmtId="0" fontId="14" fillId="0" borderId="18" xfId="0" applyFont="1" applyBorder="1" applyAlignment="1" applyProtection="1">
      <alignment horizontal="center"/>
    </xf>
    <xf numFmtId="49" fontId="2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center" wrapText="1"/>
    </xf>
    <xf numFmtId="49" fontId="5" fillId="0" borderId="38" xfId="0" applyNumberFormat="1" applyFont="1" applyBorder="1" applyAlignment="1" applyProtection="1">
      <alignment horizontal="center" vertical="top" wrapText="1"/>
      <protection locked="0"/>
    </xf>
    <xf numFmtId="49" fontId="2" fillId="0" borderId="38" xfId="0" applyNumberFormat="1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49" fontId="7" fillId="0" borderId="38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16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0" fontId="32" fillId="0" borderId="46" xfId="0" applyFont="1" applyBorder="1" applyAlignment="1">
      <alignment horizontal="center" vertical="top" wrapText="1"/>
    </xf>
    <xf numFmtId="0" fontId="32" fillId="0" borderId="47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0" fontId="32" fillId="0" borderId="48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32" fillId="0" borderId="41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>
      <alignment horizontal="left" vertical="top" wrapText="1"/>
    </xf>
    <xf numFmtId="0" fontId="0" fillId="0" borderId="0" xfId="0" applyAlignment="1"/>
    <xf numFmtId="1" fontId="6" fillId="0" borderId="18" xfId="0" applyNumberFormat="1" applyFont="1" applyBorder="1" applyAlignment="1" applyProtection="1">
      <alignment horizontal="center" vertical="top"/>
      <protection locked="0"/>
    </xf>
    <xf numFmtId="1" fontId="6" fillId="0" borderId="18" xfId="0" applyNumberFormat="1" applyFont="1" applyBorder="1" applyAlignment="1" applyProtection="1">
      <alignment horizontal="center" vertical="top"/>
    </xf>
    <xf numFmtId="1" fontId="1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5" fillId="0" borderId="11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164" fontId="13" fillId="2" borderId="18" xfId="0" applyNumberFormat="1" applyFont="1" applyFill="1" applyBorder="1" applyAlignment="1" applyProtection="1">
      <alignment horizontal="center"/>
    </xf>
    <xf numFmtId="164" fontId="13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7" fillId="0" borderId="15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vertical="top" wrapText="1"/>
    </xf>
    <xf numFmtId="0" fontId="5" fillId="4" borderId="24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7" fillId="5" borderId="47" xfId="0" applyFont="1" applyFill="1" applyBorder="1" applyAlignment="1" applyProtection="1">
      <alignment horizontal="center" vertical="top" wrapText="1"/>
    </xf>
    <xf numFmtId="0" fontId="7" fillId="5" borderId="7" xfId="0" applyFont="1" applyFill="1" applyBorder="1" applyAlignment="1" applyProtection="1">
      <alignment horizontal="center" vertical="top" wrapText="1"/>
    </xf>
    <xf numFmtId="0" fontId="7" fillId="5" borderId="40" xfId="0" applyFont="1" applyFill="1" applyBorder="1" applyAlignment="1" applyProtection="1">
      <alignment horizontal="center" vertical="top" wrapText="1"/>
    </xf>
    <xf numFmtId="0" fontId="7" fillId="5" borderId="41" xfId="0" applyFont="1" applyFill="1" applyBorder="1" applyAlignment="1" applyProtection="1">
      <alignment horizontal="center" vertical="top" wrapText="1"/>
    </xf>
    <xf numFmtId="49" fontId="5" fillId="5" borderId="13" xfId="0" applyNumberFormat="1" applyFont="1" applyFill="1" applyBorder="1" applyAlignment="1" applyProtection="1">
      <alignment horizontal="center" vertical="top" wrapText="1"/>
    </xf>
    <xf numFmtId="49" fontId="5" fillId="5" borderId="17" xfId="0" applyNumberFormat="1" applyFont="1" applyFill="1" applyBorder="1" applyAlignment="1" applyProtection="1">
      <alignment horizontal="center" vertical="top" wrapText="1"/>
    </xf>
    <xf numFmtId="49" fontId="7" fillId="5" borderId="17" xfId="0" applyNumberFormat="1" applyFont="1" applyFill="1" applyBorder="1" applyAlignment="1" applyProtection="1">
      <alignment horizontal="left" vertical="top" wrapText="1"/>
    </xf>
    <xf numFmtId="49" fontId="2" fillId="5" borderId="17" xfId="0" applyNumberFormat="1" applyFont="1" applyFill="1" applyBorder="1" applyAlignment="1" applyProtection="1">
      <alignment horizontal="left" vertical="top" wrapText="1"/>
    </xf>
    <xf numFmtId="49" fontId="5" fillId="5" borderId="16" xfId="0" applyNumberFormat="1" applyFont="1" applyFill="1" applyBorder="1" applyAlignment="1" applyProtection="1">
      <alignment horizontal="center" vertical="top" wrapText="1"/>
    </xf>
    <xf numFmtId="49" fontId="5" fillId="5" borderId="11" xfId="0" applyNumberFormat="1" applyFont="1" applyFill="1" applyBorder="1" applyAlignment="1" applyProtection="1">
      <alignment horizontal="center" vertical="top" wrapText="1"/>
    </xf>
    <xf numFmtId="49" fontId="7" fillId="5" borderId="11" xfId="0" applyNumberFormat="1" applyFont="1" applyFill="1" applyBorder="1" applyAlignment="1" applyProtection="1">
      <alignment horizontal="left" vertical="top" wrapText="1"/>
    </xf>
    <xf numFmtId="49" fontId="2" fillId="5" borderId="11" xfId="0" applyNumberFormat="1" applyFont="1" applyFill="1" applyBorder="1" applyAlignment="1" applyProtection="1">
      <alignment horizontal="left" vertical="top" wrapText="1"/>
    </xf>
    <xf numFmtId="49" fontId="7" fillId="6" borderId="11" xfId="0" applyNumberFormat="1" applyFont="1" applyFill="1" applyBorder="1" applyAlignment="1" applyProtection="1">
      <alignment horizontal="left" vertical="top" wrapText="1"/>
    </xf>
    <xf numFmtId="49" fontId="5" fillId="6" borderId="11" xfId="0" applyNumberFormat="1" applyFont="1" applyFill="1" applyBorder="1" applyAlignment="1" applyProtection="1">
      <alignment horizontal="center" vertical="top" wrapText="1"/>
    </xf>
    <xf numFmtId="164" fontId="6" fillId="7" borderId="18" xfId="0" applyNumberFormat="1" applyFont="1" applyFill="1" applyBorder="1" applyAlignment="1" applyProtection="1">
      <alignment horizontal="center" vertical="top"/>
    </xf>
    <xf numFmtId="164" fontId="15" fillId="7" borderId="18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</xf>
    <xf numFmtId="0" fontId="40" fillId="0" borderId="15" xfId="0" applyFont="1" applyBorder="1" applyAlignment="1" applyProtection="1">
      <alignment horizontal="left" vertical="top" wrapText="1"/>
      <protection locked="0"/>
    </xf>
    <xf numFmtId="49" fontId="7" fillId="5" borderId="12" xfId="0" applyNumberFormat="1" applyFont="1" applyFill="1" applyBorder="1" applyAlignment="1" applyProtection="1">
      <alignment horizontal="left" vertical="top" wrapText="1"/>
    </xf>
    <xf numFmtId="49" fontId="7" fillId="5" borderId="15" xfId="0" applyNumberFormat="1" applyFont="1" applyFill="1" applyBorder="1" applyAlignment="1" applyProtection="1">
      <alignment horizontal="left" vertical="top" wrapText="1"/>
    </xf>
    <xf numFmtId="0" fontId="2" fillId="6" borderId="11" xfId="0" applyFont="1" applyFill="1" applyBorder="1" applyAlignment="1" applyProtection="1">
      <alignment vertical="center" wrapText="1"/>
    </xf>
    <xf numFmtId="49" fontId="7" fillId="0" borderId="12" xfId="0" applyNumberFormat="1" applyFont="1" applyBorder="1" applyAlignment="1" applyProtection="1">
      <alignment horizontal="left" vertical="top" wrapText="1"/>
      <protection locked="0"/>
    </xf>
    <xf numFmtId="49" fontId="7" fillId="0" borderId="15" xfId="0" applyNumberFormat="1" applyFont="1" applyBorder="1" applyAlignment="1" applyProtection="1">
      <alignment horizontal="left" vertical="top" wrapText="1"/>
      <protection locked="0"/>
    </xf>
    <xf numFmtId="49" fontId="7" fillId="0" borderId="50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49" fontId="5" fillId="0" borderId="59" xfId="0" applyNumberFormat="1" applyFont="1" applyBorder="1" applyAlignment="1" applyProtection="1">
      <alignment horizontal="center" vertical="top" wrapText="1"/>
      <protection locked="0"/>
    </xf>
    <xf numFmtId="49" fontId="7" fillId="0" borderId="59" xfId="0" applyNumberFormat="1" applyFont="1" applyBorder="1" applyAlignment="1" applyProtection="1">
      <alignment horizontal="left" vertical="top" wrapText="1"/>
      <protection locked="0"/>
    </xf>
    <xf numFmtId="49" fontId="5" fillId="0" borderId="27" xfId="0" applyNumberFormat="1" applyFont="1" applyBorder="1" applyAlignment="1" applyProtection="1">
      <alignment horizontal="center" vertical="top" wrapText="1"/>
    </xf>
    <xf numFmtId="49" fontId="7" fillId="0" borderId="59" xfId="0" applyNumberFormat="1" applyFont="1" applyBorder="1" applyAlignment="1" applyProtection="1">
      <alignment horizontal="left" vertical="top" wrapText="1"/>
    </xf>
    <xf numFmtId="49" fontId="5" fillId="0" borderId="59" xfId="0" applyNumberFormat="1" applyFont="1" applyBorder="1" applyAlignment="1" applyProtection="1">
      <alignment horizontal="center" vertical="top" wrapText="1"/>
    </xf>
    <xf numFmtId="49" fontId="7" fillId="0" borderId="60" xfId="0" applyNumberFormat="1" applyFont="1" applyBorder="1" applyAlignment="1" applyProtection="1">
      <alignment horizontal="left" vertical="top" wrapText="1"/>
      <protection locked="0"/>
    </xf>
    <xf numFmtId="49" fontId="7" fillId="0" borderId="61" xfId="0" applyNumberFormat="1" applyFont="1" applyBorder="1" applyAlignment="1" applyProtection="1">
      <alignment horizontal="left" vertical="top" wrapText="1"/>
      <protection locked="0"/>
    </xf>
    <xf numFmtId="0" fontId="5" fillId="4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49" fontId="7" fillId="6" borderId="17" xfId="0" applyNumberFormat="1" applyFont="1" applyFill="1" applyBorder="1" applyAlignment="1" applyProtection="1">
      <alignment horizontal="left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</xf>
    <xf numFmtId="0" fontId="2" fillId="6" borderId="1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>
      <alignment horizontal="center" vertical="top" wrapText="1"/>
    </xf>
    <xf numFmtId="0" fontId="2" fillId="6" borderId="53" xfId="0" applyFont="1" applyFill="1" applyBorder="1" applyAlignment="1">
      <alignment horizontal="center" vertical="top" wrapText="1"/>
    </xf>
    <xf numFmtId="0" fontId="2" fillId="6" borderId="41" xfId="0" applyFont="1" applyFill="1" applyBorder="1" applyAlignment="1">
      <alignment horizontal="center" vertical="top" wrapText="1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49" fontId="7" fillId="0" borderId="17" xfId="0" applyNumberFormat="1" applyFont="1" applyBorder="1" applyAlignment="1" applyProtection="1">
      <alignment horizontal="center" vertical="top" wrapText="1"/>
      <protection locked="0"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49" fontId="7" fillId="8" borderId="17" xfId="0" applyNumberFormat="1" applyFont="1" applyFill="1" applyBorder="1" applyAlignment="1" applyProtection="1">
      <alignment horizontal="left" vertical="top" wrapText="1"/>
      <protection locked="0"/>
    </xf>
    <xf numFmtId="49" fontId="7" fillId="8" borderId="11" xfId="0" applyNumberFormat="1" applyFont="1" applyFill="1" applyBorder="1" applyAlignment="1" applyProtection="1">
      <alignment horizontal="left" vertical="top" wrapText="1"/>
      <protection locked="0"/>
    </xf>
    <xf numFmtId="49" fontId="42" fillId="0" borderId="11" xfId="0" applyNumberFormat="1" applyFont="1" applyBorder="1" applyAlignment="1" applyProtection="1">
      <alignment horizontal="center" vertical="top" wrapText="1"/>
      <protection locked="0"/>
    </xf>
    <xf numFmtId="49" fontId="2" fillId="8" borderId="16" xfId="0" applyNumberFormat="1" applyFont="1" applyFill="1" applyBorder="1" applyAlignment="1" applyProtection="1">
      <alignment horizontal="center" vertical="top" wrapText="1"/>
    </xf>
    <xf numFmtId="49" fontId="2" fillId="8" borderId="11" xfId="0" applyNumberFormat="1" applyFont="1" applyFill="1" applyBorder="1" applyAlignment="1" applyProtection="1">
      <alignment horizontal="center" vertical="top" wrapText="1"/>
    </xf>
    <xf numFmtId="2" fontId="7" fillId="0" borderId="11" xfId="0" applyNumberFormat="1" applyFont="1" applyBorder="1" applyAlignment="1" applyProtection="1">
      <alignment horizontal="left" vertical="top" wrapText="1"/>
      <protection locked="0"/>
    </xf>
    <xf numFmtId="49" fontId="5" fillId="8" borderId="11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11" xfId="0" applyBorder="1"/>
    <xf numFmtId="0" fontId="0" fillId="0" borderId="17" xfId="0" applyBorder="1"/>
    <xf numFmtId="49" fontId="2" fillId="8" borderId="11" xfId="0" applyNumberFormat="1" applyFont="1" applyFill="1" applyBorder="1" applyAlignment="1" applyProtection="1">
      <alignment horizontal="left" vertical="top" wrapText="1"/>
      <protection locked="0"/>
    </xf>
    <xf numFmtId="49" fontId="2" fillId="8" borderId="17" xfId="0" applyNumberFormat="1" applyFont="1" applyFill="1" applyBorder="1" applyAlignment="1" applyProtection="1">
      <alignment horizontal="left" vertical="top" wrapText="1"/>
      <protection locked="0"/>
    </xf>
    <xf numFmtId="49" fontId="43" fillId="0" borderId="17" xfId="0" applyNumberFormat="1" applyFont="1" applyBorder="1" applyAlignment="1" applyProtection="1">
      <alignment horizontal="left" vertical="top" wrapText="1"/>
      <protection locked="0"/>
    </xf>
    <xf numFmtId="49" fontId="42" fillId="0" borderId="17" xfId="0" applyNumberFormat="1" applyFont="1" applyBorder="1" applyAlignment="1" applyProtection="1">
      <alignment horizontal="center" vertical="top" wrapText="1"/>
      <protection locked="0"/>
    </xf>
    <xf numFmtId="1" fontId="6" fillId="0" borderId="23" xfId="0" applyNumberFormat="1" applyFont="1" applyBorder="1" applyAlignment="1" applyProtection="1">
      <alignment horizontal="center" vertical="top"/>
      <protection locked="0"/>
    </xf>
    <xf numFmtId="164" fontId="15" fillId="0" borderId="23" xfId="0" applyNumberFormat="1" applyFont="1" applyBorder="1" applyAlignment="1">
      <alignment horizontal="center" vertical="top" wrapText="1"/>
    </xf>
    <xf numFmtId="49" fontId="5" fillId="0" borderId="63" xfId="0" applyNumberFormat="1" applyFont="1" applyBorder="1" applyAlignment="1" applyProtection="1">
      <alignment horizontal="center" vertical="top" wrapText="1"/>
      <protection locked="0"/>
    </xf>
    <xf numFmtId="49" fontId="5" fillId="0" borderId="64" xfId="0" applyNumberFormat="1" applyFont="1" applyBorder="1" applyAlignment="1" applyProtection="1">
      <alignment horizontal="center" vertical="top" wrapText="1"/>
      <protection locked="0"/>
    </xf>
    <xf numFmtId="0" fontId="43" fillId="0" borderId="11" xfId="0" applyFont="1" applyBorder="1" applyAlignment="1">
      <alignment vertical="top" wrapText="1"/>
    </xf>
    <xf numFmtId="164" fontId="6" fillId="8" borderId="22" xfId="0" applyNumberFormat="1" applyFont="1" applyFill="1" applyBorder="1" applyAlignment="1" applyProtection="1">
      <alignment horizontal="center" vertical="top"/>
      <protection locked="0"/>
    </xf>
    <xf numFmtId="49" fontId="32" fillId="0" borderId="0" xfId="0" applyNumberFormat="1" applyFont="1" applyAlignment="1">
      <alignment wrapText="1"/>
    </xf>
    <xf numFmtId="49" fontId="43" fillId="0" borderId="11" xfId="0" applyNumberFormat="1" applyFont="1" applyBorder="1" applyAlignment="1" applyProtection="1">
      <alignment horizontal="left" vertical="top" wrapText="1"/>
      <protection locked="0"/>
    </xf>
    <xf numFmtId="0" fontId="32" fillId="0" borderId="11" xfId="0" applyFont="1" applyBorder="1" applyAlignment="1">
      <alignment wrapText="1"/>
    </xf>
    <xf numFmtId="1" fontId="6" fillId="0" borderId="65" xfId="0" applyNumberFormat="1" applyFont="1" applyBorder="1" applyAlignment="1" applyProtection="1">
      <alignment horizontal="center" vertical="top"/>
      <protection locked="0"/>
    </xf>
    <xf numFmtId="164" fontId="15" fillId="0" borderId="66" xfId="0" applyNumberFormat="1" applyFont="1" applyBorder="1" applyAlignment="1">
      <alignment horizontal="center" vertical="top" wrapText="1"/>
    </xf>
    <xf numFmtId="164" fontId="6" fillId="0" borderId="67" xfId="0" applyNumberFormat="1" applyFont="1" applyBorder="1" applyAlignment="1" applyProtection="1">
      <alignment horizontal="center" vertical="top"/>
      <protection locked="0"/>
    </xf>
    <xf numFmtId="1" fontId="6" fillId="0" borderId="33" xfId="0" applyNumberFormat="1" applyFont="1" applyBorder="1" applyAlignment="1" applyProtection="1">
      <alignment horizontal="center" vertical="top"/>
      <protection locked="0"/>
    </xf>
    <xf numFmtId="164" fontId="15" fillId="0" borderId="68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center"/>
    </xf>
    <xf numFmtId="1" fontId="6" fillId="0" borderId="69" xfId="0" applyNumberFormat="1" applyFont="1" applyBorder="1" applyAlignment="1" applyProtection="1">
      <alignment horizontal="center" vertical="top"/>
      <protection locked="0"/>
    </xf>
    <xf numFmtId="164" fontId="15" fillId="0" borderId="70" xfId="0" applyNumberFormat="1" applyFont="1" applyBorder="1" applyAlignment="1">
      <alignment horizontal="center" vertical="top" wrapText="1"/>
    </xf>
    <xf numFmtId="49" fontId="32" fillId="0" borderId="11" xfId="0" applyNumberFormat="1" applyFont="1" applyBorder="1" applyAlignment="1">
      <alignment vertical="top" wrapText="1"/>
    </xf>
    <xf numFmtId="1" fontId="6" fillId="0" borderId="71" xfId="0" applyNumberFormat="1" applyFont="1" applyBorder="1" applyAlignment="1" applyProtection="1">
      <alignment horizontal="center" vertical="top"/>
      <protection locked="0"/>
    </xf>
    <xf numFmtId="164" fontId="15" fillId="0" borderId="72" xfId="0" applyNumberFormat="1" applyFont="1" applyBorder="1" applyAlignment="1">
      <alignment horizontal="center" vertical="top" wrapText="1"/>
    </xf>
    <xf numFmtId="1" fontId="6" fillId="0" borderId="73" xfId="0" applyNumberFormat="1" applyFont="1" applyBorder="1" applyAlignment="1" applyProtection="1">
      <alignment horizontal="center" vertical="top"/>
      <protection locked="0"/>
    </xf>
    <xf numFmtId="164" fontId="15" fillId="0" borderId="7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justify" vertical="center"/>
    </xf>
    <xf numFmtId="49" fontId="32" fillId="0" borderId="11" xfId="0" applyNumberFormat="1" applyFont="1" applyBorder="1" applyAlignment="1">
      <alignment wrapText="1"/>
    </xf>
    <xf numFmtId="0" fontId="43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49" fontId="5" fillId="0" borderId="74" xfId="0" applyNumberFormat="1" applyFont="1" applyBorder="1" applyAlignment="1" applyProtection="1">
      <alignment horizontal="center" vertical="top" wrapText="1"/>
      <protection locked="0"/>
    </xf>
    <xf numFmtId="49" fontId="7" fillId="0" borderId="20" xfId="0" applyNumberFormat="1" applyFont="1" applyBorder="1" applyAlignment="1" applyProtection="1">
      <alignment horizontal="left" vertical="top" wrapText="1"/>
      <protection locked="0"/>
    </xf>
    <xf numFmtId="0" fontId="43" fillId="0" borderId="17" xfId="0" applyFont="1" applyBorder="1" applyAlignment="1">
      <alignment horizontal="justify" vertical="center"/>
    </xf>
    <xf numFmtId="49" fontId="32" fillId="0" borderId="0" xfId="0" applyNumberFormat="1" applyFont="1" applyAlignment="1">
      <alignment vertical="top" wrapText="1"/>
    </xf>
    <xf numFmtId="2" fontId="7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44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164" fontId="2" fillId="0" borderId="1" xfId="0" applyNumberFormat="1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45" fillId="0" borderId="0" xfId="0" applyFont="1" applyProtection="1">
      <protection locked="0"/>
    </xf>
    <xf numFmtId="0" fontId="21" fillId="0" borderId="11" xfId="0" applyFont="1" applyFill="1" applyBorder="1" applyAlignment="1">
      <alignment horizontal="left" vertical="top" wrapText="1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49" fontId="21" fillId="8" borderId="1" xfId="0" applyNumberFormat="1" applyFont="1" applyFill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>
      <alignment horizontal="left" vertical="center" wrapText="1"/>
    </xf>
    <xf numFmtId="0" fontId="32" fillId="9" borderId="78" xfId="0" applyFont="1" applyFill="1" applyBorder="1" applyAlignment="1">
      <alignment wrapText="1"/>
    </xf>
    <xf numFmtId="0" fontId="43" fillId="0" borderId="4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43" fillId="8" borderId="17" xfId="0" applyNumberFormat="1" applyFont="1" applyFill="1" applyBorder="1" applyAlignment="1" applyProtection="1">
      <alignment horizontal="left" vertical="top" wrapText="1"/>
      <protection locked="0"/>
    </xf>
    <xf numFmtId="49" fontId="7" fillId="8" borderId="64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49" fontId="21" fillId="0" borderId="2" xfId="0" applyNumberFormat="1" applyFont="1" applyBorder="1" applyAlignment="1" applyProtection="1">
      <alignment horizontal="left" vertical="top" wrapText="1"/>
      <protection locked="0"/>
    </xf>
    <xf numFmtId="164" fontId="2" fillId="0" borderId="2" xfId="0" applyNumberFormat="1" applyFont="1" applyBorder="1" applyAlignment="1" applyProtection="1">
      <alignment horizontal="center" vertical="top"/>
      <protection locked="0"/>
    </xf>
    <xf numFmtId="0" fontId="20" fillId="0" borderId="1" xfId="0" applyFont="1" applyBorder="1" applyAlignment="1" applyProtection="1">
      <alignment horizontal="center" vertical="top" wrapText="1"/>
      <protection locked="0"/>
    </xf>
    <xf numFmtId="49" fontId="5" fillId="8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164" fontId="6" fillId="3" borderId="18" xfId="0" applyNumberFormat="1" applyFont="1" applyFill="1" applyBorder="1" applyAlignment="1" applyProtection="1">
      <alignment horizontal="center" vertical="top"/>
      <protection locked="0"/>
    </xf>
    <xf numFmtId="164" fontId="15" fillId="3" borderId="18" xfId="0" applyNumberFormat="1" applyFont="1" applyFill="1" applyBorder="1" applyAlignment="1">
      <alignment horizontal="center" vertical="top" wrapText="1"/>
    </xf>
    <xf numFmtId="0" fontId="11" fillId="0" borderId="0" xfId="0" applyFont="1" applyAlignment="1" applyProtection="1"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46" fillId="0" borderId="11" xfId="0" applyNumberFormat="1" applyFont="1" applyBorder="1" applyAlignment="1" applyProtection="1">
      <alignment horizontal="left" vertical="top" wrapText="1"/>
      <protection locked="0"/>
    </xf>
    <xf numFmtId="49" fontId="47" fillId="0" borderId="11" xfId="0" applyNumberFormat="1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83" xfId="0" applyFont="1" applyBorder="1" applyAlignment="1" applyProtection="1">
      <alignment horizontal="center" vertical="top" wrapText="1"/>
    </xf>
    <xf numFmtId="0" fontId="2" fillId="0" borderId="46" xfId="0" applyFont="1" applyBorder="1" applyAlignment="1" applyProtection="1">
      <alignment horizontal="center" vertical="top" wrapText="1"/>
    </xf>
    <xf numFmtId="0" fontId="2" fillId="0" borderId="62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164" fontId="2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44" fillId="0" borderId="53" xfId="0" applyFont="1" applyBorder="1" applyAlignment="1">
      <alignment horizontal="center" vertical="top" wrapText="1"/>
    </xf>
    <xf numFmtId="49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</xf>
    <xf numFmtId="0" fontId="2" fillId="0" borderId="1" xfId="0" applyFont="1" applyBorder="1" applyAlignment="1">
      <alignment horizontal="center" vertical="top" wrapText="1"/>
    </xf>
    <xf numFmtId="0" fontId="5" fillId="0" borderId="15" xfId="0" applyFont="1" applyBorder="1" applyAlignment="1" applyProtection="1">
      <alignment horizontal="left" vertical="top" wrapText="1"/>
      <protection locked="0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49" fontId="21" fillId="0" borderId="10" xfId="0" applyNumberFormat="1" applyFont="1" applyBorder="1" applyAlignment="1" applyProtection="1">
      <alignment horizontal="left" vertical="top" wrapText="1"/>
      <protection locked="0"/>
    </xf>
    <xf numFmtId="49" fontId="21" fillId="0" borderId="8" xfId="0" applyNumberFormat="1" applyFont="1" applyBorder="1" applyAlignment="1" applyProtection="1">
      <alignment horizontal="left" vertical="top" wrapText="1"/>
      <protection locked="0"/>
    </xf>
    <xf numFmtId="49" fontId="21" fillId="0" borderId="5" xfId="0" applyNumberFormat="1" applyFont="1" applyBorder="1" applyAlignment="1" applyProtection="1">
      <alignment horizontal="left" vertical="top" wrapText="1"/>
      <protection locked="0"/>
    </xf>
    <xf numFmtId="49" fontId="21" fillId="0" borderId="1" xfId="0" applyNumberFormat="1" applyFont="1" applyBorder="1" applyAlignment="1" applyProtection="1">
      <alignment horizontal="left" vertical="top"/>
      <protection locked="0"/>
    </xf>
    <xf numFmtId="164" fontId="21" fillId="0" borderId="1" xfId="0" applyNumberFormat="1" applyFont="1" applyBorder="1" applyAlignment="1" applyProtection="1">
      <alignment horizontal="center" vertical="top"/>
      <protection locked="0"/>
    </xf>
    <xf numFmtId="0" fontId="49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164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>
      <alignment horizontal="right"/>
    </xf>
    <xf numFmtId="0" fontId="7" fillId="0" borderId="11" xfId="0" applyFont="1" applyBorder="1" applyAlignment="1" applyProtection="1">
      <alignment horizontal="left" vertical="top" wrapText="1"/>
      <protection locked="0"/>
    </xf>
    <xf numFmtId="164" fontId="14" fillId="0" borderId="4" xfId="0" applyNumberFormat="1" applyFont="1" applyBorder="1" applyAlignment="1">
      <alignment horizontal="center" vertical="top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49" fontId="21" fillId="0" borderId="11" xfId="0" applyNumberFormat="1" applyFont="1" applyBorder="1" applyAlignment="1" applyProtection="1">
      <alignment horizontal="left" vertical="top" wrapText="1"/>
      <protection locked="0"/>
    </xf>
    <xf numFmtId="164" fontId="2" fillId="0" borderId="11" xfId="0" applyNumberFormat="1" applyFont="1" applyBorder="1" applyAlignment="1" applyProtection="1">
      <alignment horizontal="center" vertical="top"/>
      <protection locked="0"/>
    </xf>
    <xf numFmtId="0" fontId="20" fillId="0" borderId="11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164" fontId="2" fillId="0" borderId="27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9" fillId="5" borderId="1" xfId="0" applyFont="1" applyFill="1" applyBorder="1" applyAlignment="1" applyProtection="1">
      <alignment horizontal="center" vertical="top" wrapText="1"/>
    </xf>
    <xf numFmtId="0" fontId="5" fillId="6" borderId="54" xfId="0" applyFont="1" applyFill="1" applyBorder="1" applyAlignment="1" applyProtection="1">
      <alignment horizontal="center" vertical="top" wrapText="1"/>
    </xf>
    <xf numFmtId="0" fontId="5" fillId="6" borderId="55" xfId="0" applyFont="1" applyFill="1" applyBorder="1" applyAlignment="1" applyProtection="1">
      <alignment horizontal="center" vertical="top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8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vertical="center" wrapText="1"/>
    </xf>
    <xf numFmtId="0" fontId="2" fillId="6" borderId="45" xfId="0" applyFont="1" applyFill="1" applyBorder="1" applyAlignment="1" applyProtection="1">
      <alignment horizontal="center" vertical="top" wrapText="1"/>
    </xf>
    <xf numFmtId="0" fontId="0" fillId="0" borderId="52" xfId="0" applyBorder="1" applyAlignment="1">
      <alignment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32" xfId="0" applyBorder="1" applyAlignment="1">
      <alignment vertical="top"/>
    </xf>
    <xf numFmtId="0" fontId="4" fillId="0" borderId="10" xfId="0" applyFont="1" applyBorder="1" applyAlignment="1" applyProtection="1">
      <alignment horizontal="center" vertical="top" wrapText="1"/>
    </xf>
    <xf numFmtId="0" fontId="5" fillId="7" borderId="21" xfId="0" applyFont="1" applyFill="1" applyBorder="1" applyAlignment="1" applyProtection="1">
      <alignment horizontal="center" vertical="center" wrapText="1"/>
    </xf>
    <xf numFmtId="0" fontId="5" fillId="7" borderId="22" xfId="0" applyFont="1" applyFill="1" applyBorder="1" applyAlignment="1" applyProtection="1">
      <alignment horizontal="center" vertical="center" wrapText="1"/>
    </xf>
    <xf numFmtId="0" fontId="5" fillId="7" borderId="23" xfId="0" applyFont="1" applyFill="1" applyBorder="1" applyAlignment="1" applyProtection="1">
      <alignment horizontal="center" vertical="center" wrapText="1"/>
    </xf>
    <xf numFmtId="0" fontId="5" fillId="7" borderId="33" xfId="0" applyFont="1" applyFill="1" applyBorder="1" applyAlignment="1" applyProtection="1">
      <alignment horizontal="center" vertical="center" wrapText="1"/>
    </xf>
    <xf numFmtId="0" fontId="5" fillId="7" borderId="34" xfId="0" applyFont="1" applyFill="1" applyBorder="1" applyAlignment="1" applyProtection="1">
      <alignment horizontal="center" vertical="center" wrapText="1"/>
    </xf>
    <xf numFmtId="0" fontId="6" fillId="5" borderId="35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top" wrapText="1"/>
    </xf>
    <xf numFmtId="0" fontId="2" fillId="5" borderId="10" xfId="0" applyFont="1" applyFill="1" applyBorder="1" applyAlignment="1" applyProtection="1">
      <alignment horizontal="center" vertical="top" wrapText="1"/>
    </xf>
    <xf numFmtId="0" fontId="7" fillId="7" borderId="23" xfId="0" applyFont="1" applyFill="1" applyBorder="1" applyAlignment="1">
      <alignment horizontal="center" vertical="top" wrapText="1"/>
    </xf>
    <xf numFmtId="0" fontId="7" fillId="7" borderId="34" xfId="0" applyFont="1" applyFill="1" applyBorder="1" applyAlignment="1">
      <alignment horizontal="center" vertical="top" wrapText="1"/>
    </xf>
    <xf numFmtId="0" fontId="5" fillId="5" borderId="5" xfId="0" applyFont="1" applyFill="1" applyBorder="1" applyAlignment="1" applyProtection="1">
      <alignment horizontal="center" vertical="top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top" wrapText="1"/>
    </xf>
    <xf numFmtId="0" fontId="2" fillId="5" borderId="1" xfId="0" applyFont="1" applyFill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1" fillId="0" borderId="10" xfId="0" applyNumberFormat="1" applyFont="1" applyBorder="1" applyAlignment="1" applyProtection="1">
      <alignment horizontal="left" vertical="top" wrapText="1"/>
      <protection locked="0"/>
    </xf>
    <xf numFmtId="49" fontId="21" fillId="0" borderId="8" xfId="0" applyNumberFormat="1" applyFont="1" applyBorder="1" applyAlignment="1" applyProtection="1">
      <alignment horizontal="left" vertical="top" wrapText="1"/>
      <protection locked="0"/>
    </xf>
    <xf numFmtId="49" fontId="21" fillId="0" borderId="5" xfId="0" applyNumberFormat="1" applyFont="1" applyBorder="1" applyAlignment="1" applyProtection="1">
      <alignment horizontal="left" vertical="top" wrapText="1"/>
      <protection locked="0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11" fillId="0" borderId="0" xfId="0" applyFont="1" applyAlignment="1" applyProtection="1">
      <alignment horizontal="center"/>
      <protection locked="0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9" fillId="0" borderId="36" xfId="0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0" fontId="29" fillId="0" borderId="3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top" wrapText="1"/>
    </xf>
    <xf numFmtId="0" fontId="30" fillId="0" borderId="55" xfId="0" applyFont="1" applyBorder="1" applyAlignment="1">
      <alignment horizontal="center" vertical="top" wrapText="1"/>
    </xf>
    <xf numFmtId="0" fontId="12" fillId="0" borderId="21" xfId="0" applyFont="1" applyBorder="1" applyAlignment="1" applyProtection="1"/>
    <xf numFmtId="0" fontId="0" fillId="0" borderId="22" xfId="0" applyBorder="1" applyAlignment="1" applyProtection="1"/>
    <xf numFmtId="0" fontId="5" fillId="0" borderId="77" xfId="0" applyFont="1" applyBorder="1" applyAlignment="1" applyProtection="1">
      <alignment horizontal="left" vertical="top" wrapText="1"/>
      <protection locked="0"/>
    </xf>
    <xf numFmtId="0" fontId="5" fillId="0" borderId="75" xfId="0" applyFont="1" applyBorder="1" applyAlignment="1" applyProtection="1">
      <alignment horizontal="left" vertical="top" wrapText="1"/>
      <protection locked="0"/>
    </xf>
    <xf numFmtId="0" fontId="5" fillId="0" borderId="76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center" vertical="top" wrapText="1"/>
    </xf>
    <xf numFmtId="0" fontId="0" fillId="3" borderId="11" xfId="0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9" fontId="2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Border="1" applyAlignment="1">
      <alignment horizontal="right"/>
    </xf>
    <xf numFmtId="164" fontId="23" fillId="0" borderId="5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5" fillId="4" borderId="24" xfId="0" applyFont="1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 wrapText="1"/>
    </xf>
    <xf numFmtId="0" fontId="0" fillId="4" borderId="29" xfId="0" applyFill="1" applyBorder="1" applyAlignment="1">
      <alignment horizontal="left" vertical="top" wrapText="1"/>
    </xf>
    <xf numFmtId="0" fontId="5" fillId="4" borderId="29" xfId="0" applyFont="1" applyFill="1" applyBorder="1" applyAlignment="1">
      <alignment horizontal="left" vertical="top" wrapText="1"/>
    </xf>
    <xf numFmtId="0" fontId="5" fillId="0" borderId="29" xfId="0" applyFont="1" applyBorder="1" applyAlignment="1" applyProtection="1">
      <alignment horizontal="left" vertical="top" wrapText="1"/>
      <protection locked="0"/>
    </xf>
    <xf numFmtId="49" fontId="21" fillId="0" borderId="10" xfId="0" applyNumberFormat="1" applyFont="1" applyBorder="1" applyAlignment="1" applyProtection="1">
      <alignment horizontal="center" vertical="top" wrapText="1"/>
      <protection locked="0"/>
    </xf>
    <xf numFmtId="49" fontId="21" fillId="0" borderId="8" xfId="0" applyNumberFormat="1" applyFont="1" applyBorder="1" applyAlignment="1" applyProtection="1">
      <alignment horizontal="center" vertical="top" wrapText="1"/>
      <protection locked="0"/>
    </xf>
    <xf numFmtId="49" fontId="21" fillId="0" borderId="5" xfId="0" applyNumberFormat="1" applyFont="1" applyBorder="1" applyAlignment="1" applyProtection="1">
      <alignment horizontal="center" vertical="top" wrapText="1"/>
      <protection locked="0"/>
    </xf>
    <xf numFmtId="0" fontId="0" fillId="3" borderId="20" xfId="0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0" fillId="0" borderId="11" xfId="0" applyFont="1" applyBorder="1" applyAlignment="1">
      <alignment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1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49" fontId="21" fillId="0" borderId="27" xfId="0" applyNumberFormat="1" applyFont="1" applyBorder="1" applyAlignment="1" applyProtection="1">
      <alignment horizontal="left" vertical="top" wrapText="1"/>
      <protection locked="0"/>
    </xf>
    <xf numFmtId="49" fontId="0" fillId="0" borderId="27" xfId="0" applyNumberFormat="1" applyFont="1" applyBorder="1" applyAlignment="1" applyProtection="1">
      <alignment horizontal="left" vertical="top" wrapText="1"/>
      <protection locked="0"/>
    </xf>
    <xf numFmtId="49" fontId="21" fillId="0" borderId="11" xfId="0" applyNumberFormat="1" applyFont="1" applyBorder="1" applyAlignment="1" applyProtection="1">
      <alignment horizontal="center" vertical="top" wrapText="1"/>
      <protection locked="0"/>
    </xf>
    <xf numFmtId="0" fontId="6" fillId="0" borderId="5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80;&#1084;&#1084;&#1072;%20&#1055;&#1077;&#1090;&#1088;&#1086;&#1074;&#1085;&#1072;/Desktop/&#1056;&#1040;&#1047;&#1044;&#1045;&#1051;&#1067;/&#1050;&#1086;&#1084;&#1087;&#1083;&#1077;&#1082;&#1090;&#1086;&#1074;&#1072;&#1085;&#1080;&#1077;/&#1050;&#1054;&#1052;&#1055;&#1051;&#1045;&#1050;&#1058;&#1054;&#1042;&#1040;&#1053;&#1048;&#1045;%2020-21/2%20&#1101;&#1090;&#1072;&#1087;%20&#1087;&#1080;&#1089;&#1100;&#1084;&#1086;%20&#1087;&#1086;%20&#1082;&#1086;&#1084;&#1087;&#1083;&#1077;&#1082;&#1090;&#1086;&#1074;&#1072;&#1085;&#1080;&#1102;%20&#1057;&#1059;/2%20&#1101;&#1090;&#1072;&#1087;/&#1087;&#1086;&#1089;&#1083;&#1077;&#1076;&#1085;&#1103;&#1103;%20&#1074;&#1077;&#1088;&#1089;&#1080;&#1103;%20&#1055;&#1088;&#1080;&#1083;&#1086;&#1078;&#1077;&#1085;&#1080;&#1077;%203_%20&#1062;&#1054;&#104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&#1101;&#1090;&#1072;&#1087;%2021-22\&#1101;&#1083;&#1077;&#1082;&#1090;&#1088;&#1086;&#1085;&#1085;&#1099;&#1081;%20&#1092;&#1086;&#1088;&#1084;&#1072;&#1090;\1&#1056;&#1077;&#1082;&#1074;&#1080;&#1079;&#1080;&#1090;&#1099;%20&#1089;%20&#1084;&#1072;&#1090;&#1077;&#1084;%20&#1080;%20&#1080;&#1089;&#1090;&#1086;&#1088;&#1080;&#1077;&#1081;%2021-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ец"/>
      <sheetName val="8ит"/>
      <sheetName val="8 хб"/>
      <sheetName val="8 фм"/>
      <sheetName val="8 вега"/>
      <sheetName val="9 ит"/>
      <sheetName val="9 хб"/>
      <sheetName val="9 фм"/>
      <sheetName val="9 вега"/>
      <sheetName val="10 хб"/>
      <sheetName val="10 техн1 (фит)"/>
      <sheetName val="10 техн2 (фх)"/>
      <sheetName val="10 Вега"/>
      <sheetName val="11 хб"/>
      <sheetName val="11 техн1 (фит)"/>
      <sheetName val="11 техн2 (фх)"/>
      <sheetName val="Лист1"/>
    </sheetNames>
    <sheetDataSet>
      <sheetData sheetId="0"/>
      <sheetData sheetId="1"/>
      <sheetData sheetId="2"/>
      <sheetData sheetId="3">
        <row r="10">
          <cell r="B10" t="str">
            <v>Русский язык</v>
          </cell>
          <cell r="C10">
            <v>3</v>
          </cell>
          <cell r="E10">
            <v>3</v>
          </cell>
          <cell r="F10" t="str">
            <v>3</v>
          </cell>
          <cell r="G10" t="str">
            <v>102</v>
          </cell>
          <cell r="H10" t="str">
            <v>Авторская программа по русскому языку для 8 класса общеобразовательной школы авторов М.М.Разумовской, С.И. Львовой, В.И.Капинос и др. М.: Дрофа, 2017 г.</v>
          </cell>
          <cell r="I10" t="str">
            <v>базовый</v>
          </cell>
          <cell r="J10" t="str">
            <v>8-9</v>
          </cell>
          <cell r="K10" t="str">
            <v>нет</v>
          </cell>
          <cell r="L10" t="str">
            <v>нет</v>
          </cell>
          <cell r="M10">
            <v>3</v>
          </cell>
          <cell r="N10">
            <v>3</v>
          </cell>
          <cell r="O10" t="str">
            <v>Разумовская М.М.,Львова С.И., Капинос В.И. и др. Русский язык. 8 класс. ООО "Дрофа". 2019</v>
          </cell>
          <cell r="P10" t="str">
            <v>да</v>
          </cell>
        </row>
        <row r="11">
          <cell r="B11" t="str">
            <v>Литература</v>
          </cell>
          <cell r="C11">
            <v>2</v>
          </cell>
          <cell r="E11">
            <v>2</v>
          </cell>
          <cell r="F11" t="str">
            <v>2</v>
          </cell>
          <cell r="G11" t="str">
            <v>68</v>
          </cell>
          <cell r="H11" t="str">
            <v xml:space="preserve">Программа общеобразовательных учреждений.  «Литература. 5-9кл.»/ Под ред.В.Я.Коровиной, В.П.Журавлев, В.И.Коровина. М: «Просвещение», 2016
</v>
          </cell>
          <cell r="I11" t="str">
            <v>базовый</v>
          </cell>
          <cell r="J11" t="str">
            <v>8-9</v>
          </cell>
          <cell r="K11" t="str">
            <v>нет</v>
          </cell>
          <cell r="L11" t="str">
            <v>нет</v>
          </cell>
          <cell r="M11">
            <v>0</v>
          </cell>
          <cell r="N11">
            <v>0</v>
          </cell>
          <cell r="O11" t="str">
            <v>Коровина В. Я.,  Журавлев В. П., 
Коровин В. И. Лите-ратура. 8 кл.: Учеб. 
В 2 ч. М.: Просвещение, 2017.</v>
          </cell>
          <cell r="P11" t="str">
            <v>да</v>
          </cell>
        </row>
        <row r="12">
          <cell r="B12" t="str">
            <v>Иностранный язык</v>
          </cell>
          <cell r="C12">
            <v>3</v>
          </cell>
          <cell r="E12">
            <v>3</v>
          </cell>
          <cell r="F12" t="str">
            <v>3</v>
          </cell>
          <cell r="G12" t="str">
            <v>102</v>
          </cell>
          <cell r="H12" t="str">
            <v>Программа курса "Английский язык". 5-9 классы И.В. Ларионова. М.: Изд-во "Русское слово", 2018</v>
          </cell>
          <cell r="I12" t="str">
            <v>базовый</v>
          </cell>
          <cell r="J12" t="str">
            <v>8-9</v>
          </cell>
          <cell r="K12" t="str">
            <v>нет</v>
          </cell>
          <cell r="L12" t="str">
            <v>нет</v>
          </cell>
          <cell r="M12">
            <v>0</v>
          </cell>
          <cell r="N12">
            <v>0</v>
          </cell>
          <cell r="O12" t="str">
            <v>Комарова Ю.А., Ларионова И.В. Английский язык, 8 класс. Изд-во "Русское слово". М. 2016.</v>
          </cell>
          <cell r="P12" t="str">
            <v>да</v>
          </cell>
        </row>
        <row r="14">
          <cell r="B14" t="str">
            <v>Информатика</v>
          </cell>
          <cell r="C14">
            <v>1</v>
          </cell>
          <cell r="E14">
            <v>1</v>
          </cell>
          <cell r="F14" t="str">
            <v>1</v>
          </cell>
          <cell r="G14" t="str">
            <v>34</v>
          </cell>
          <cell r="H14" t="str">
            <v>Информатика. Программа для основной школы : 7-9 классы. И.Г.Семакин, М.С. Цветкова М.: БИНОМ. Лаборатория знаний, 2016</v>
          </cell>
          <cell r="I14" t="str">
            <v>углубленный</v>
          </cell>
          <cell r="J14" t="str">
            <v>8-9</v>
          </cell>
          <cell r="K14" t="str">
            <v>нет</v>
          </cell>
          <cell r="L14" t="str">
            <v>нет</v>
          </cell>
          <cell r="M14">
            <v>0</v>
          </cell>
          <cell r="N14">
            <v>0</v>
          </cell>
          <cell r="P14" t="str">
            <v>да</v>
          </cell>
        </row>
        <row r="15">
          <cell r="B15" t="str">
            <v>История России. Всеобщая история</v>
          </cell>
          <cell r="C15">
            <v>2</v>
          </cell>
          <cell r="E15">
            <v>2</v>
          </cell>
          <cell r="F15" t="str">
            <v>2</v>
          </cell>
          <cell r="G15" t="str">
            <v>68</v>
          </cell>
          <cell r="I15" t="str">
            <v>базовый</v>
          </cell>
          <cell r="J15" t="str">
            <v>8-9</v>
          </cell>
          <cell r="K15" t="str">
            <v>нет</v>
          </cell>
          <cell r="L15" t="str">
            <v>нет</v>
          </cell>
          <cell r="M15">
            <v>0</v>
          </cell>
          <cell r="N15">
            <v>0</v>
          </cell>
          <cell r="O15" t="str">
            <v xml:space="preserve">Арсентьев Н.М., Данилов А.А., Курукин И.В., Токарева А.Я. Под ред. Торкунова А.В. История России 8 в 2 ч. М.: Просвещение, 2017;                        Юдовская А. Я., Баранов Г. А., Ванюшкина  Л. М. Всеобщая история. 8 класс. М.: Просвещение. 2017. </v>
          </cell>
          <cell r="P15" t="str">
            <v>да</v>
          </cell>
        </row>
        <row r="16">
          <cell r="B16" t="str">
            <v>Обществознание</v>
          </cell>
          <cell r="C16">
            <v>1</v>
          </cell>
          <cell r="E16">
            <v>1</v>
          </cell>
          <cell r="F16" t="str">
            <v>1</v>
          </cell>
          <cell r="G16" t="str">
            <v>34</v>
          </cell>
          <cell r="I16" t="str">
            <v>базовый</v>
          </cell>
          <cell r="J16" t="str">
            <v>8-9</v>
          </cell>
          <cell r="K16" t="str">
            <v>нет</v>
          </cell>
          <cell r="L16" t="str">
            <v>нет</v>
          </cell>
          <cell r="M16">
            <v>0</v>
          </cell>
          <cell r="N16">
            <v>0</v>
          </cell>
          <cell r="P16" t="str">
            <v>да</v>
          </cell>
        </row>
        <row r="17">
          <cell r="B17" t="str">
            <v>География</v>
          </cell>
          <cell r="C17">
            <v>2</v>
          </cell>
          <cell r="E17">
            <v>2</v>
          </cell>
          <cell r="F17" t="str">
            <v>2</v>
          </cell>
          <cell r="G17" t="str">
            <v>68</v>
          </cell>
          <cell r="I17" t="str">
            <v>базовый</v>
          </cell>
          <cell r="J17" t="str">
            <v>8-9</v>
          </cell>
          <cell r="K17" t="str">
            <v>нет</v>
          </cell>
          <cell r="L17" t="str">
            <v>нет</v>
          </cell>
          <cell r="M17">
            <v>0</v>
          </cell>
          <cell r="N17">
            <v>0</v>
          </cell>
          <cell r="P17" t="str">
            <v>да</v>
          </cell>
        </row>
        <row r="18">
          <cell r="B18" t="str">
            <v>Физика</v>
          </cell>
          <cell r="C18">
            <v>2</v>
          </cell>
          <cell r="D18">
            <v>2</v>
          </cell>
          <cell r="E18">
            <v>4</v>
          </cell>
          <cell r="F18" t="str">
            <v>4</v>
          </cell>
          <cell r="G18" t="str">
            <v>136</v>
          </cell>
          <cell r="I18" t="str">
            <v>углубленный</v>
          </cell>
          <cell r="J18" t="str">
            <v>8-9</v>
          </cell>
          <cell r="K18" t="str">
            <v>да</v>
          </cell>
          <cell r="L18" t="str">
            <v>да</v>
          </cell>
          <cell r="N18">
            <v>0</v>
          </cell>
          <cell r="P18" t="str">
            <v>да</v>
          </cell>
        </row>
        <row r="19">
          <cell r="B19" t="str">
            <v>Химия</v>
          </cell>
          <cell r="C19">
            <v>2</v>
          </cell>
          <cell r="E19">
            <v>2</v>
          </cell>
          <cell r="F19" t="str">
            <v>2</v>
          </cell>
          <cell r="G19" t="str">
            <v>68</v>
          </cell>
          <cell r="I19" t="str">
            <v>базовый</v>
          </cell>
          <cell r="J19" t="str">
            <v>8-9</v>
          </cell>
          <cell r="K19" t="str">
            <v>нет</v>
          </cell>
          <cell r="L19" t="str">
            <v>нет</v>
          </cell>
          <cell r="P19" t="str">
            <v>да</v>
          </cell>
        </row>
        <row r="20">
          <cell r="B20" t="str">
            <v>Биология</v>
          </cell>
          <cell r="C20">
            <v>2</v>
          </cell>
          <cell r="E20">
            <v>2</v>
          </cell>
          <cell r="F20" t="str">
            <v>2</v>
          </cell>
          <cell r="G20" t="str">
            <v>68</v>
          </cell>
          <cell r="I20" t="str">
            <v>базовый</v>
          </cell>
          <cell r="J20" t="str">
            <v>8-9</v>
          </cell>
          <cell r="K20" t="str">
            <v>нет</v>
          </cell>
          <cell r="L20" t="str">
            <v>нет</v>
          </cell>
          <cell r="M20">
            <v>0</v>
          </cell>
          <cell r="N20">
            <v>0</v>
          </cell>
          <cell r="P20" t="str">
            <v>да</v>
          </cell>
        </row>
        <row r="21">
          <cell r="B21" t="str">
            <v>Музыка</v>
          </cell>
        </row>
        <row r="22">
          <cell r="B22" t="str">
            <v>Изобр. искусство</v>
          </cell>
          <cell r="C22">
            <v>1</v>
          </cell>
          <cell r="E22">
            <v>1</v>
          </cell>
          <cell r="F22" t="str">
            <v>1</v>
          </cell>
          <cell r="G22" t="str">
            <v>34</v>
          </cell>
          <cell r="I22" t="str">
            <v>базовый</v>
          </cell>
          <cell r="J22" t="str">
            <v>8-9</v>
          </cell>
          <cell r="K22" t="str">
            <v>нет</v>
          </cell>
          <cell r="L22" t="str">
            <v>нет</v>
          </cell>
          <cell r="M22">
            <v>0</v>
          </cell>
          <cell r="N22">
            <v>0</v>
          </cell>
          <cell r="O22" t="str">
            <v>Питерских А. С. / Под ред. Неменского Б. М. Изобразительное искусство.  8 класс. М.: Просвещение. 2019.</v>
          </cell>
          <cell r="P22" t="str">
            <v>да</v>
          </cell>
        </row>
        <row r="24">
          <cell r="B24" t="str">
            <v>Технология</v>
          </cell>
          <cell r="C24">
            <v>1</v>
          </cell>
          <cell r="E24">
            <v>1</v>
          </cell>
          <cell r="F24" t="str">
            <v>1</v>
          </cell>
          <cell r="G24" t="str">
            <v>34</v>
          </cell>
          <cell r="I24" t="str">
            <v>базовый</v>
          </cell>
          <cell r="J24" t="str">
            <v>8-9</v>
          </cell>
          <cell r="K24" t="str">
            <v>нет</v>
          </cell>
          <cell r="L24" t="str">
            <v>нет</v>
          </cell>
          <cell r="M24">
            <v>0</v>
          </cell>
          <cell r="N24">
            <v>0</v>
          </cell>
          <cell r="P24" t="str">
            <v>да</v>
          </cell>
        </row>
        <row r="25">
          <cell r="B25" t="str">
            <v>Основы безопасности жизнедеятельности</v>
          </cell>
          <cell r="C25">
            <v>1</v>
          </cell>
          <cell r="E25">
            <v>1</v>
          </cell>
          <cell r="F25" t="str">
            <v>1</v>
          </cell>
          <cell r="G25" t="str">
            <v>34</v>
          </cell>
          <cell r="H25" t="str">
            <v>Основы безопасности жизнедеятельности для 5-9 классов под ред. А.Т. Смирнова, Б.О. Хренникова, М.В. Маслова.- М.: Просвещение, 2016</v>
          </cell>
          <cell r="I25" t="str">
            <v>базовый</v>
          </cell>
          <cell r="J25" t="str">
            <v>8-9</v>
          </cell>
          <cell r="K25" t="str">
            <v>нет</v>
          </cell>
          <cell r="L25" t="str">
            <v>нет</v>
          </cell>
          <cell r="M25">
            <v>0</v>
          </cell>
        </row>
        <row r="26">
          <cell r="B26" t="str">
            <v>Физическая культура</v>
          </cell>
          <cell r="C26">
            <v>3</v>
          </cell>
          <cell r="E26">
            <v>3</v>
          </cell>
          <cell r="F26" t="str">
            <v>3</v>
          </cell>
          <cell r="G26" t="str">
            <v>102</v>
          </cell>
          <cell r="I26" t="str">
            <v>базовый</v>
          </cell>
          <cell r="J26" t="str">
            <v>8-9</v>
          </cell>
          <cell r="K26" t="str">
            <v>нет</v>
          </cell>
          <cell r="L26" t="str">
            <v>нет</v>
          </cell>
          <cell r="M26">
            <v>0</v>
          </cell>
          <cell r="N26">
            <v>0</v>
          </cell>
          <cell r="P26" t="str">
            <v>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2 уч.год"/>
      <sheetName val="География"/>
      <sheetName val="Лист1"/>
    </sheetNames>
    <sheetDataSet>
      <sheetData sheetId="0" refreshError="1">
        <row r="93">
          <cell r="G93" t="str">
            <v>Усачева В.О. Музыка : 5–8 классы : рабочая программа / В. О. Усачёва, Л. В. Школяр. — М. : Вентана-Граф, 2017.</v>
          </cell>
        </row>
        <row r="108">
          <cell r="G108" t="str">
            <v>Н.Е. Кузнецова. Химия. 8-9 классы. Рабочая программа. — М.:  ВЕНТАНА-ГРАФ, 2017</v>
          </cell>
        </row>
        <row r="121">
          <cell r="G121" t="str">
            <v xml:space="preserve">В.В. Еремин, А.А. Дроздов, И.В. Еремина, Э.Ю. Керимов. Химия. Базовый уровень. 10-11 классы: рабочая программа к линии УМК В.В. Лунина. — М.: ДРОФА, 2017. </v>
          </cell>
        </row>
        <row r="122">
          <cell r="G122" t="str">
            <v xml:space="preserve">В.В. Еремин, А.А. Дроздов, И.В. Еремина, Э.Ю. Керимов. Химия. Углубленный уровень. 10-11 классы: рабочая программа к линии УМК В.В. Лунина. — М.: ДРОФА, 2017. </v>
          </cell>
        </row>
        <row r="144">
          <cell r="G144" t="str">
            <v>Казакевич В. М. Технология. 5-9 классы. Рабочие программы. М., Просвещение, 2018.</v>
          </cell>
        </row>
        <row r="171">
          <cell r="F171" t="str">
            <v>Обществознание. 7 класс : учебник /Л.Н. Боголюбов , Л.Ф. Иванова, Н.И. 
Городецкая и др  — М. : Просвещение, 2020.</v>
          </cell>
          <cell r="G171" t="str">
            <v>Боголюбов Л.Н., Городецкая Н.И. , Иванова Л.Ф,   Обществознание. 7 класс. Рабочая программа. Поурочные разработки. - М.: Просвещение, 2020</v>
          </cell>
        </row>
        <row r="172">
          <cell r="F172" t="str">
            <v>Обществознание. 8 класс : учебник /Л.Н. Боголюбов , А.Ю. Лазебникова, Н.И. Городецкая и др  — М. : Просвещение, 2020.</v>
          </cell>
          <cell r="G172" t="str">
            <v>Боголюбов Л.Н., Городецкая Н.И. , Иванова Л.Ф,   Обществознание. 8 класс. Рабочая программа. Поурочные разработки. - М.: Просвещение, 2020</v>
          </cell>
        </row>
        <row r="173">
          <cell r="F173" t="str">
            <v>Обществознание. 9 класс : учебник /Л.Н. Боголюбов , А.Ю. Лазебникова, А.И. Матвеев и др  — М. : Просвещение, 2020.</v>
          </cell>
          <cell r="G173" t="str">
            <v>Боголюбов Л.Н., Басик Н.Ю., Жильцова Е.И.,   Обществознание. 9 класс. Рабочая программа. Поурочные разработки. - М.: Просвещение, 2020</v>
          </cell>
        </row>
        <row r="218">
          <cell r="G218" t="str">
            <v>УМК А.В. Грачева Грачёв А. В. Физика. 7–9 классы. Рабочая программа. М., Вентана-Граф, 2017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2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10" sqref="B10"/>
    </sheetView>
  </sheetViews>
  <sheetFormatPr defaultRowHeight="15" x14ac:dyDescent="0.25"/>
  <cols>
    <col min="1" max="1" width="36.7109375" customWidth="1"/>
    <col min="2" max="2" width="9.140625" customWidth="1"/>
    <col min="3" max="3" width="9" customWidth="1"/>
    <col min="5" max="5" width="10.140625" customWidth="1"/>
    <col min="6" max="6" width="9.7109375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3.85546875" customWidth="1"/>
  </cols>
  <sheetData>
    <row r="1" spans="1:17" s="18" customFormat="1" ht="18.75" x14ac:dyDescent="0.3">
      <c r="A1" s="350" t="s">
        <v>123</v>
      </c>
      <c r="B1" s="61"/>
    </row>
    <row r="2" spans="1:17" s="18" customFormat="1" ht="20.25" x14ac:dyDescent="0.3">
      <c r="A2" s="351"/>
      <c r="B2" s="63"/>
      <c r="C2" s="63"/>
      <c r="D2" s="63"/>
      <c r="E2" s="63"/>
      <c r="F2" s="63"/>
      <c r="G2" s="62" t="s">
        <v>128</v>
      </c>
      <c r="H2" s="63"/>
      <c r="I2" s="63"/>
      <c r="J2" s="63"/>
      <c r="K2" s="63"/>
      <c r="L2" s="63"/>
      <c r="M2" s="63"/>
      <c r="N2" s="63"/>
      <c r="O2" s="63"/>
    </row>
    <row r="3" spans="1:17" s="18" customFormat="1" x14ac:dyDescent="0.25">
      <c r="A3" s="351"/>
      <c r="B3" s="63"/>
      <c r="C3" s="63"/>
      <c r="D3" s="63"/>
      <c r="E3" s="63"/>
      <c r="F3" s="63"/>
      <c r="G3" s="14" t="s">
        <v>52</v>
      </c>
      <c r="H3" s="64">
        <v>6</v>
      </c>
      <c r="I3" s="63"/>
      <c r="J3" s="63"/>
      <c r="K3" s="63"/>
      <c r="L3" s="63"/>
      <c r="M3" s="63"/>
      <c r="N3" s="63"/>
      <c r="O3" s="63"/>
    </row>
    <row r="4" spans="1:17" s="18" customFormat="1" x14ac:dyDescent="0.25">
      <c r="A4" s="351"/>
      <c r="B4" s="63"/>
      <c r="C4" s="63"/>
      <c r="D4" s="63"/>
      <c r="E4" s="63"/>
      <c r="F4" s="63"/>
      <c r="G4" s="14" t="s">
        <v>53</v>
      </c>
      <c r="H4" s="64">
        <v>34</v>
      </c>
      <c r="I4" s="63"/>
      <c r="J4" s="63"/>
      <c r="K4" s="63"/>
      <c r="L4" s="63"/>
      <c r="M4" s="63"/>
      <c r="N4" s="63"/>
      <c r="O4" s="63"/>
    </row>
    <row r="5" spans="1:17" s="18" customFormat="1" x14ac:dyDescent="0.25">
      <c r="A5" s="351"/>
      <c r="B5" s="63"/>
      <c r="C5" s="63"/>
      <c r="D5" s="63"/>
      <c r="E5" s="63"/>
      <c r="F5" s="63"/>
      <c r="G5" s="14" t="s">
        <v>124</v>
      </c>
      <c r="H5" s="64" t="s">
        <v>100</v>
      </c>
      <c r="I5" s="63"/>
      <c r="J5" s="63"/>
      <c r="K5" s="63"/>
      <c r="L5" s="63"/>
      <c r="M5" s="63"/>
      <c r="N5" s="63"/>
      <c r="O5" s="63"/>
    </row>
    <row r="6" spans="1:17" s="18" customFormat="1" ht="15.75" thickBot="1" x14ac:dyDescent="0.3">
      <c r="A6" s="352"/>
    </row>
    <row r="7" spans="1:17" s="18" customFormat="1" ht="62.25" customHeight="1" thickBot="1" x14ac:dyDescent="0.3">
      <c r="A7" s="353" t="s">
        <v>37</v>
      </c>
      <c r="B7" s="354" t="s">
        <v>84</v>
      </c>
      <c r="C7" s="355"/>
      <c r="D7" s="356" t="s">
        <v>35</v>
      </c>
      <c r="E7" s="359" t="s">
        <v>2</v>
      </c>
      <c r="F7" s="360"/>
      <c r="G7" s="360"/>
      <c r="H7" s="360"/>
      <c r="I7" s="360"/>
      <c r="J7" s="360"/>
      <c r="K7" s="360"/>
      <c r="L7" s="360"/>
      <c r="M7" s="360"/>
      <c r="N7" s="345" t="s">
        <v>3</v>
      </c>
      <c r="O7" s="346"/>
      <c r="P7" s="346"/>
      <c r="Q7" s="347"/>
    </row>
    <row r="8" spans="1:17" s="18" customFormat="1" ht="66.75" customHeight="1" thickBot="1" x14ac:dyDescent="0.3">
      <c r="A8" s="353"/>
      <c r="B8" s="363" t="s">
        <v>97</v>
      </c>
      <c r="C8" s="363" t="s">
        <v>98</v>
      </c>
      <c r="D8" s="357"/>
      <c r="E8" s="365" t="s">
        <v>96</v>
      </c>
      <c r="F8" s="361"/>
      <c r="G8" s="366" t="s">
        <v>42</v>
      </c>
      <c r="H8" s="368" t="s">
        <v>48</v>
      </c>
      <c r="I8" s="369" t="s">
        <v>4</v>
      </c>
      <c r="J8" s="342" t="s">
        <v>5</v>
      </c>
      <c r="K8" s="342"/>
      <c r="L8" s="361" t="s">
        <v>87</v>
      </c>
      <c r="M8" s="362" t="s">
        <v>101</v>
      </c>
      <c r="N8" s="343" t="s">
        <v>46</v>
      </c>
      <c r="O8" s="348" t="s">
        <v>7</v>
      </c>
      <c r="P8" s="348"/>
      <c r="Q8" s="349"/>
    </row>
    <row r="9" spans="1:17" s="18" customFormat="1" ht="51" customHeight="1" thickBot="1" x14ac:dyDescent="0.3">
      <c r="A9" s="353"/>
      <c r="B9" s="364"/>
      <c r="C9" s="364"/>
      <c r="D9" s="358"/>
      <c r="E9" s="120" t="s">
        <v>8</v>
      </c>
      <c r="F9" s="121" t="s">
        <v>9</v>
      </c>
      <c r="G9" s="367"/>
      <c r="H9" s="368"/>
      <c r="I9" s="369"/>
      <c r="J9" s="122" t="s">
        <v>86</v>
      </c>
      <c r="K9" s="123" t="s">
        <v>54</v>
      </c>
      <c r="L9" s="361"/>
      <c r="M9" s="362"/>
      <c r="N9" s="344"/>
      <c r="O9" s="174" t="s">
        <v>129</v>
      </c>
      <c r="P9" s="173" t="s">
        <v>102</v>
      </c>
      <c r="Q9" s="175" t="s">
        <v>92</v>
      </c>
    </row>
    <row r="10" spans="1:17" s="18" customFormat="1" ht="39.75" customHeight="1" thickBot="1" x14ac:dyDescent="0.3">
      <c r="A10" s="65" t="s">
        <v>73</v>
      </c>
      <c r="B10" s="134">
        <v>2</v>
      </c>
      <c r="C10" s="134">
        <v>1</v>
      </c>
      <c r="D10" s="135">
        <f t="shared" ref="D10:D30" si="0">B10+C10</f>
        <v>3</v>
      </c>
      <c r="E10" s="124">
        <v>2</v>
      </c>
      <c r="F10" s="125">
        <v>68</v>
      </c>
      <c r="G10" s="126" t="s">
        <v>103</v>
      </c>
      <c r="H10" s="127" t="s">
        <v>47</v>
      </c>
      <c r="I10" s="125" t="s">
        <v>38</v>
      </c>
      <c r="J10" s="125" t="s">
        <v>39</v>
      </c>
      <c r="K10" s="125" t="s">
        <v>40</v>
      </c>
      <c r="L10" s="126"/>
      <c r="M10" s="144"/>
      <c r="N10" s="170" t="s">
        <v>122</v>
      </c>
      <c r="O10" s="171" t="s">
        <v>41</v>
      </c>
      <c r="P10" s="171"/>
      <c r="Q10" s="172"/>
    </row>
    <row r="11" spans="1:17" s="18" customFormat="1" ht="19.5" thickBot="1" x14ac:dyDescent="0.3">
      <c r="A11" s="66" t="s">
        <v>76</v>
      </c>
      <c r="B11" s="134">
        <v>3</v>
      </c>
      <c r="C11" s="134"/>
      <c r="D11" s="135">
        <f t="shared" si="0"/>
        <v>3</v>
      </c>
      <c r="E11" s="128"/>
      <c r="F11" s="129"/>
      <c r="G11" s="130"/>
      <c r="H11" s="131"/>
      <c r="I11" s="129"/>
      <c r="J11" s="129"/>
      <c r="K11" s="129"/>
      <c r="L11" s="130"/>
      <c r="M11" s="145"/>
      <c r="N11" s="132"/>
      <c r="O11" s="133"/>
      <c r="P11" s="133"/>
      <c r="Q11" s="146"/>
    </row>
    <row r="12" spans="1:17" s="18" customFormat="1" ht="21" customHeight="1" thickBot="1" x14ac:dyDescent="0.3">
      <c r="A12" s="66" t="s">
        <v>74</v>
      </c>
      <c r="B12" s="134">
        <v>3</v>
      </c>
      <c r="C12" s="134"/>
      <c r="D12" s="135">
        <f t="shared" si="0"/>
        <v>3</v>
      </c>
      <c r="E12" s="128"/>
      <c r="F12" s="129"/>
      <c r="G12" s="130"/>
      <c r="H12" s="131"/>
      <c r="I12" s="129"/>
      <c r="J12" s="129"/>
      <c r="K12" s="129"/>
      <c r="L12" s="130"/>
      <c r="M12" s="145"/>
      <c r="N12" s="132"/>
      <c r="O12" s="133"/>
      <c r="P12" s="133"/>
      <c r="Q12" s="146"/>
    </row>
    <row r="13" spans="1:17" s="18" customFormat="1" ht="96" customHeight="1" thickBot="1" x14ac:dyDescent="0.3">
      <c r="A13" s="66" t="s">
        <v>77</v>
      </c>
      <c r="B13" s="134">
        <v>5</v>
      </c>
      <c r="C13" s="134">
        <v>1</v>
      </c>
      <c r="D13" s="135">
        <f t="shared" si="0"/>
        <v>6</v>
      </c>
      <c r="E13" s="128" t="s">
        <v>85</v>
      </c>
      <c r="F13" s="129" t="s">
        <v>91</v>
      </c>
      <c r="G13" s="130" t="s">
        <v>106</v>
      </c>
      <c r="H13" s="131" t="s">
        <v>47</v>
      </c>
      <c r="I13" s="129" t="s">
        <v>49</v>
      </c>
      <c r="J13" s="129" t="s">
        <v>40</v>
      </c>
      <c r="K13" s="129" t="s">
        <v>40</v>
      </c>
      <c r="L13" s="130"/>
      <c r="M13" s="145"/>
      <c r="N13" s="132" t="s">
        <v>105</v>
      </c>
      <c r="O13" s="133"/>
      <c r="P13" s="133" t="s">
        <v>104</v>
      </c>
      <c r="Q13" s="146"/>
    </row>
    <row r="14" spans="1:17" s="18" customFormat="1" ht="19.5" thickBot="1" x14ac:dyDescent="0.3">
      <c r="A14" s="66" t="s">
        <v>15</v>
      </c>
      <c r="B14" s="134">
        <v>2</v>
      </c>
      <c r="C14" s="134"/>
      <c r="D14" s="135">
        <f t="shared" si="0"/>
        <v>2</v>
      </c>
      <c r="E14" s="128"/>
      <c r="F14" s="129"/>
      <c r="G14" s="130"/>
      <c r="H14" s="131"/>
      <c r="I14" s="129"/>
      <c r="J14" s="129"/>
      <c r="K14" s="129"/>
      <c r="L14" s="130"/>
      <c r="M14" s="145"/>
      <c r="N14" s="132"/>
      <c r="O14" s="133"/>
      <c r="P14" s="133"/>
      <c r="Q14" s="146"/>
    </row>
    <row r="15" spans="1:17" s="18" customFormat="1" ht="19.5" thickBot="1" x14ac:dyDescent="0.3">
      <c r="A15" s="66" t="s">
        <v>78</v>
      </c>
      <c r="B15" s="134">
        <v>2</v>
      </c>
      <c r="C15" s="134">
        <v>1</v>
      </c>
      <c r="D15" s="135">
        <f t="shared" si="0"/>
        <v>3</v>
      </c>
      <c r="E15" s="128"/>
      <c r="F15" s="129"/>
      <c r="G15" s="130"/>
      <c r="H15" s="131"/>
      <c r="I15" s="129"/>
      <c r="J15" s="129"/>
      <c r="K15" s="129"/>
      <c r="L15" s="130"/>
      <c r="M15" s="145"/>
      <c r="N15" s="132"/>
      <c r="O15" s="133"/>
      <c r="P15" s="133"/>
      <c r="Q15" s="146"/>
    </row>
    <row r="16" spans="1:17" s="18" customFormat="1" ht="20.25" customHeight="1" thickBot="1" x14ac:dyDescent="0.3">
      <c r="A16" s="66" t="s">
        <v>18</v>
      </c>
      <c r="B16" s="134">
        <v>1</v>
      </c>
      <c r="C16" s="134"/>
      <c r="D16" s="135">
        <f t="shared" si="0"/>
        <v>1</v>
      </c>
      <c r="E16" s="128"/>
      <c r="F16" s="129"/>
      <c r="G16" s="130"/>
      <c r="H16" s="131"/>
      <c r="I16" s="129"/>
      <c r="J16" s="129"/>
      <c r="K16" s="129"/>
      <c r="L16" s="130"/>
      <c r="M16" s="145"/>
      <c r="N16" s="132"/>
      <c r="O16" s="133"/>
      <c r="P16" s="133"/>
      <c r="Q16" s="146"/>
    </row>
    <row r="17" spans="1:17" s="18" customFormat="1" ht="19.5" customHeight="1" thickBot="1" x14ac:dyDescent="0.3">
      <c r="A17" s="66" t="s">
        <v>79</v>
      </c>
      <c r="B17" s="134">
        <v>2</v>
      </c>
      <c r="C17" s="134"/>
      <c r="D17" s="135">
        <f t="shared" si="0"/>
        <v>2</v>
      </c>
      <c r="E17" s="128"/>
      <c r="F17" s="129"/>
      <c r="G17" s="130"/>
      <c r="H17" s="131"/>
      <c r="I17" s="129"/>
      <c r="J17" s="129"/>
      <c r="K17" s="129"/>
      <c r="L17" s="130"/>
      <c r="M17" s="145"/>
      <c r="N17" s="132"/>
      <c r="O17" s="133"/>
      <c r="P17" s="133"/>
      <c r="Q17" s="146"/>
    </row>
    <row r="18" spans="1:17" s="18" customFormat="1" ht="19.5" thickBot="1" x14ac:dyDescent="0.3">
      <c r="A18" s="66" t="s">
        <v>80</v>
      </c>
      <c r="B18" s="134">
        <v>2</v>
      </c>
      <c r="C18" s="134"/>
      <c r="D18" s="135">
        <f t="shared" si="0"/>
        <v>2</v>
      </c>
      <c r="E18" s="128"/>
      <c r="F18" s="129"/>
      <c r="G18" s="130"/>
      <c r="H18" s="131"/>
      <c r="I18" s="129"/>
      <c r="J18" s="129"/>
      <c r="K18" s="129"/>
      <c r="L18" s="130"/>
      <c r="M18" s="145"/>
      <c r="N18" s="132"/>
      <c r="O18" s="133"/>
      <c r="P18" s="133"/>
      <c r="Q18" s="146"/>
    </row>
    <row r="19" spans="1:17" s="18" customFormat="1" ht="19.5" thickBot="1" x14ac:dyDescent="0.3">
      <c r="A19" s="66" t="s">
        <v>81</v>
      </c>
      <c r="B19" s="134">
        <v>2</v>
      </c>
      <c r="C19" s="134"/>
      <c r="D19" s="135">
        <f t="shared" si="0"/>
        <v>2</v>
      </c>
      <c r="E19" s="128"/>
      <c r="F19" s="129"/>
      <c r="G19" s="130"/>
      <c r="H19" s="131"/>
      <c r="I19" s="129"/>
      <c r="J19" s="129"/>
      <c r="K19" s="129"/>
      <c r="L19" s="130"/>
      <c r="M19" s="145"/>
      <c r="N19" s="132"/>
      <c r="O19" s="133"/>
      <c r="P19" s="133"/>
      <c r="Q19" s="146"/>
    </row>
    <row r="20" spans="1:17" s="18" customFormat="1" ht="19.5" thickBot="1" x14ac:dyDescent="0.3">
      <c r="A20" s="66" t="s">
        <v>82</v>
      </c>
      <c r="B20" s="134">
        <v>2</v>
      </c>
      <c r="C20" s="134"/>
      <c r="D20" s="135">
        <f t="shared" si="0"/>
        <v>2</v>
      </c>
      <c r="E20" s="128"/>
      <c r="F20" s="129"/>
      <c r="G20" s="130"/>
      <c r="H20" s="131"/>
      <c r="I20" s="129"/>
      <c r="J20" s="129"/>
      <c r="K20" s="129"/>
      <c r="L20" s="130"/>
      <c r="M20" s="145"/>
      <c r="N20" s="132"/>
      <c r="O20" s="133"/>
      <c r="P20" s="133"/>
      <c r="Q20" s="146"/>
    </row>
    <row r="21" spans="1:17" s="18" customFormat="1" ht="19.5" thickBot="1" x14ac:dyDescent="0.3">
      <c r="A21" s="66" t="s">
        <v>71</v>
      </c>
      <c r="B21" s="134">
        <v>0</v>
      </c>
      <c r="C21" s="134"/>
      <c r="D21" s="135">
        <f t="shared" si="0"/>
        <v>0</v>
      </c>
      <c r="E21" s="128"/>
      <c r="F21" s="129"/>
      <c r="G21" s="130"/>
      <c r="H21" s="131"/>
      <c r="I21" s="129"/>
      <c r="J21" s="129"/>
      <c r="K21" s="129"/>
      <c r="L21" s="130"/>
      <c r="M21" s="145"/>
      <c r="N21" s="132"/>
      <c r="O21" s="133"/>
      <c r="P21" s="133"/>
      <c r="Q21" s="146"/>
    </row>
    <row r="22" spans="1:17" s="18" customFormat="1" ht="19.5" thickBot="1" x14ac:dyDescent="0.3">
      <c r="A22" s="66" t="s">
        <v>25</v>
      </c>
      <c r="B22" s="134">
        <v>0</v>
      </c>
      <c r="C22" s="134"/>
      <c r="D22" s="135">
        <f t="shared" si="0"/>
        <v>0</v>
      </c>
      <c r="E22" s="128"/>
      <c r="F22" s="129"/>
      <c r="G22" s="130"/>
      <c r="H22" s="131"/>
      <c r="I22" s="129"/>
      <c r="J22" s="129"/>
      <c r="K22" s="129"/>
      <c r="L22" s="130"/>
      <c r="M22" s="145"/>
      <c r="N22" s="132"/>
      <c r="O22" s="133"/>
      <c r="P22" s="133"/>
      <c r="Q22" s="146"/>
    </row>
    <row r="23" spans="1:17" s="18" customFormat="1" ht="19.5" thickBot="1" x14ac:dyDescent="0.3">
      <c r="A23" s="66" t="s">
        <v>26</v>
      </c>
      <c r="B23" s="134">
        <v>0</v>
      </c>
      <c r="C23" s="134"/>
      <c r="D23" s="135">
        <f t="shared" si="0"/>
        <v>0</v>
      </c>
      <c r="E23" s="128"/>
      <c r="F23" s="129"/>
      <c r="G23" s="130"/>
      <c r="H23" s="131"/>
      <c r="I23" s="129"/>
      <c r="J23" s="129"/>
      <c r="K23" s="129"/>
      <c r="L23" s="130"/>
      <c r="M23" s="145"/>
      <c r="N23" s="132"/>
      <c r="O23" s="133"/>
      <c r="P23" s="133"/>
      <c r="Q23" s="146"/>
    </row>
    <row r="24" spans="1:17" s="18" customFormat="1" ht="19.5" thickBot="1" x14ac:dyDescent="0.3">
      <c r="A24" s="66" t="s">
        <v>83</v>
      </c>
      <c r="B24" s="134">
        <v>0</v>
      </c>
      <c r="C24" s="134"/>
      <c r="D24" s="135">
        <f t="shared" si="0"/>
        <v>0</v>
      </c>
      <c r="E24" s="128"/>
      <c r="F24" s="129"/>
      <c r="G24" s="130"/>
      <c r="H24" s="131"/>
      <c r="I24" s="129"/>
      <c r="J24" s="129"/>
      <c r="K24" s="129"/>
      <c r="L24" s="130"/>
      <c r="M24" s="145"/>
      <c r="N24" s="132"/>
      <c r="O24" s="133"/>
      <c r="P24" s="133"/>
      <c r="Q24" s="146"/>
    </row>
    <row r="25" spans="1:17" s="18" customFormat="1" ht="20.25" customHeight="1" thickBot="1" x14ac:dyDescent="0.3">
      <c r="A25" s="66" t="s">
        <v>72</v>
      </c>
      <c r="B25" s="134">
        <v>1</v>
      </c>
      <c r="C25" s="134"/>
      <c r="D25" s="135">
        <f t="shared" si="0"/>
        <v>1</v>
      </c>
      <c r="E25" s="128"/>
      <c r="F25" s="129"/>
      <c r="G25" s="130"/>
      <c r="H25" s="131"/>
      <c r="I25" s="129"/>
      <c r="J25" s="129"/>
      <c r="K25" s="129"/>
      <c r="L25" s="130"/>
      <c r="M25" s="145"/>
      <c r="N25" s="132"/>
      <c r="O25" s="133"/>
      <c r="P25" s="133"/>
      <c r="Q25" s="146"/>
    </row>
    <row r="26" spans="1:17" s="18" customFormat="1" ht="19.5" thickBot="1" x14ac:dyDescent="0.3">
      <c r="A26" s="66" t="s">
        <v>75</v>
      </c>
      <c r="B26" s="134">
        <v>3</v>
      </c>
      <c r="C26" s="134"/>
      <c r="D26" s="135">
        <f t="shared" si="0"/>
        <v>3</v>
      </c>
      <c r="E26" s="128"/>
      <c r="F26" s="129"/>
      <c r="G26" s="130"/>
      <c r="H26" s="131"/>
      <c r="I26" s="129"/>
      <c r="J26" s="129"/>
      <c r="K26" s="129"/>
      <c r="L26" s="130"/>
      <c r="M26" s="145"/>
      <c r="N26" s="132"/>
      <c r="O26" s="133"/>
      <c r="P26" s="133"/>
      <c r="Q26" s="146"/>
    </row>
    <row r="27" spans="1:17" s="18" customFormat="1" ht="19.5" thickBot="1" x14ac:dyDescent="0.3">
      <c r="A27" s="66"/>
      <c r="B27" s="134"/>
      <c r="C27" s="134"/>
      <c r="D27" s="135">
        <f t="shared" si="0"/>
        <v>0</v>
      </c>
      <c r="E27" s="128"/>
      <c r="F27" s="129"/>
      <c r="G27" s="130"/>
      <c r="H27" s="131"/>
      <c r="I27" s="129"/>
      <c r="J27" s="129"/>
      <c r="K27" s="129"/>
      <c r="L27" s="130"/>
      <c r="M27" s="145"/>
      <c r="N27" s="132"/>
      <c r="O27" s="133"/>
      <c r="P27" s="133"/>
      <c r="Q27" s="146"/>
    </row>
    <row r="28" spans="1:17" s="18" customFormat="1" ht="19.5" thickBot="1" x14ac:dyDescent="0.3">
      <c r="A28" s="66"/>
      <c r="B28" s="134"/>
      <c r="C28" s="134"/>
      <c r="D28" s="135">
        <f t="shared" si="0"/>
        <v>0</v>
      </c>
      <c r="E28" s="128"/>
      <c r="F28" s="129"/>
      <c r="G28" s="130"/>
      <c r="H28" s="131"/>
      <c r="I28" s="129"/>
      <c r="J28" s="129"/>
      <c r="K28" s="129"/>
      <c r="L28" s="130"/>
      <c r="M28" s="145"/>
      <c r="N28" s="132"/>
      <c r="O28" s="133"/>
      <c r="P28" s="133"/>
      <c r="Q28" s="146"/>
    </row>
    <row r="29" spans="1:17" s="18" customFormat="1" ht="19.5" thickBot="1" x14ac:dyDescent="0.3">
      <c r="A29" s="66"/>
      <c r="B29" s="134"/>
      <c r="C29" s="134"/>
      <c r="D29" s="135">
        <f t="shared" si="0"/>
        <v>0</v>
      </c>
      <c r="E29" s="128"/>
      <c r="F29" s="129"/>
      <c r="G29" s="130"/>
      <c r="H29" s="131"/>
      <c r="I29" s="129"/>
      <c r="J29" s="129"/>
      <c r="K29" s="129"/>
      <c r="L29" s="130"/>
      <c r="M29" s="145"/>
      <c r="N29" s="132"/>
      <c r="O29" s="133"/>
      <c r="P29" s="133"/>
      <c r="Q29" s="146"/>
    </row>
    <row r="30" spans="1:17" s="18" customFormat="1" ht="19.5" thickBot="1" x14ac:dyDescent="0.3">
      <c r="A30" s="66"/>
      <c r="B30" s="134"/>
      <c r="C30" s="134"/>
      <c r="D30" s="135">
        <f t="shared" si="0"/>
        <v>0</v>
      </c>
      <c r="E30" s="128"/>
      <c r="F30" s="129"/>
      <c r="G30" s="130"/>
      <c r="H30" s="131"/>
      <c r="I30" s="129"/>
      <c r="J30" s="129"/>
      <c r="K30" s="129"/>
      <c r="L30" s="130"/>
      <c r="M30" s="145"/>
      <c r="N30" s="132"/>
      <c r="O30" s="133"/>
      <c r="P30" s="133"/>
      <c r="Q30" s="146"/>
    </row>
    <row r="31" spans="1:17" s="18" customFormat="1" ht="29.25" customHeight="1" thickBot="1" x14ac:dyDescent="0.3">
      <c r="A31" s="114" t="s">
        <v>99</v>
      </c>
      <c r="B31" s="134"/>
      <c r="C31" s="134"/>
      <c r="D31" s="135"/>
      <c r="E31" s="128"/>
      <c r="F31" s="129"/>
      <c r="G31" s="130"/>
      <c r="H31" s="131"/>
      <c r="I31" s="129"/>
      <c r="J31" s="129"/>
      <c r="K31" s="129"/>
      <c r="L31" s="130"/>
      <c r="M31" s="145"/>
      <c r="N31" s="132"/>
      <c r="O31" s="133"/>
      <c r="P31" s="133"/>
      <c r="Q31" s="146"/>
    </row>
    <row r="32" spans="1:17" s="18" customFormat="1" ht="18.75" customHeight="1" thickBot="1" x14ac:dyDescent="0.3">
      <c r="A32" s="66" t="s">
        <v>36</v>
      </c>
      <c r="B32" s="134"/>
      <c r="C32" s="134">
        <v>2</v>
      </c>
      <c r="D32" s="135">
        <f t="shared" ref="D32:D39" si="1">C32</f>
        <v>2</v>
      </c>
      <c r="E32" s="128"/>
      <c r="F32" s="129"/>
      <c r="G32" s="130"/>
      <c r="H32" s="131"/>
      <c r="I32" s="129"/>
      <c r="J32" s="129"/>
      <c r="K32" s="129"/>
      <c r="L32" s="130"/>
      <c r="M32" s="145"/>
      <c r="N32" s="132"/>
      <c r="O32" s="133"/>
      <c r="P32" s="133"/>
      <c r="Q32" s="146"/>
    </row>
    <row r="33" spans="1:17" s="18" customFormat="1" ht="18.75" customHeight="1" thickBot="1" x14ac:dyDescent="0.3">
      <c r="A33" s="66" t="s">
        <v>34</v>
      </c>
      <c r="B33" s="134"/>
      <c r="C33" s="134">
        <v>0.5</v>
      </c>
      <c r="D33" s="135">
        <f t="shared" si="1"/>
        <v>0.5</v>
      </c>
      <c r="E33" s="128"/>
      <c r="F33" s="129"/>
      <c r="G33" s="130"/>
      <c r="H33" s="131"/>
      <c r="I33" s="129"/>
      <c r="J33" s="129"/>
      <c r="K33" s="129"/>
      <c r="L33" s="130"/>
      <c r="M33" s="145"/>
      <c r="N33" s="132"/>
      <c r="O33" s="133"/>
      <c r="P33" s="133"/>
      <c r="Q33" s="146"/>
    </row>
    <row r="34" spans="1:17" s="18" customFormat="1" ht="18.75" customHeight="1" thickBot="1" x14ac:dyDescent="0.3">
      <c r="A34" s="66" t="s">
        <v>33</v>
      </c>
      <c r="B34" s="134"/>
      <c r="C34" s="134">
        <v>0.5</v>
      </c>
      <c r="D34" s="135">
        <f t="shared" si="1"/>
        <v>0.5</v>
      </c>
      <c r="E34" s="128"/>
      <c r="F34" s="129"/>
      <c r="G34" s="130"/>
      <c r="H34" s="131"/>
      <c r="I34" s="129"/>
      <c r="J34" s="129"/>
      <c r="K34" s="129"/>
      <c r="L34" s="130"/>
      <c r="M34" s="145"/>
      <c r="N34" s="132"/>
      <c r="O34" s="133"/>
      <c r="P34" s="133"/>
      <c r="Q34" s="146"/>
    </row>
    <row r="35" spans="1:17" s="18" customFormat="1" ht="19.5" thickBot="1" x14ac:dyDescent="0.3">
      <c r="A35" s="67"/>
      <c r="B35" s="134"/>
      <c r="C35" s="134"/>
      <c r="D35" s="135">
        <f t="shared" si="1"/>
        <v>0</v>
      </c>
      <c r="E35" s="128"/>
      <c r="F35" s="129"/>
      <c r="G35" s="130"/>
      <c r="H35" s="131"/>
      <c r="I35" s="129"/>
      <c r="J35" s="129"/>
      <c r="K35" s="129"/>
      <c r="L35" s="130"/>
      <c r="M35" s="145"/>
      <c r="N35" s="132"/>
      <c r="O35" s="133"/>
      <c r="P35" s="133"/>
      <c r="Q35" s="146"/>
    </row>
    <row r="36" spans="1:17" s="18" customFormat="1" ht="19.5" thickBot="1" x14ac:dyDescent="0.3">
      <c r="A36" s="67"/>
      <c r="B36" s="134"/>
      <c r="C36" s="134"/>
      <c r="D36" s="135">
        <f t="shared" si="1"/>
        <v>0</v>
      </c>
      <c r="E36" s="128"/>
      <c r="F36" s="129"/>
      <c r="G36" s="130"/>
      <c r="H36" s="131"/>
      <c r="I36" s="129"/>
      <c r="J36" s="129"/>
      <c r="K36" s="129"/>
      <c r="L36" s="130"/>
      <c r="M36" s="145"/>
      <c r="N36" s="132"/>
      <c r="O36" s="133"/>
      <c r="P36" s="133"/>
      <c r="Q36" s="146"/>
    </row>
    <row r="37" spans="1:17" s="18" customFormat="1" ht="19.5" thickBot="1" x14ac:dyDescent="0.3">
      <c r="A37" s="66"/>
      <c r="B37" s="134"/>
      <c r="C37" s="134"/>
      <c r="D37" s="135">
        <f t="shared" si="1"/>
        <v>0</v>
      </c>
      <c r="E37" s="128"/>
      <c r="F37" s="129"/>
      <c r="G37" s="130"/>
      <c r="H37" s="131"/>
      <c r="I37" s="129"/>
      <c r="J37" s="129"/>
      <c r="K37" s="129"/>
      <c r="L37" s="130"/>
      <c r="M37" s="145"/>
      <c r="N37" s="132"/>
      <c r="O37" s="133"/>
      <c r="P37" s="133"/>
      <c r="Q37" s="146"/>
    </row>
    <row r="38" spans="1:17" s="18" customFormat="1" ht="19.5" thickBot="1" x14ac:dyDescent="0.3">
      <c r="A38" s="66"/>
      <c r="B38" s="134"/>
      <c r="C38" s="134"/>
      <c r="D38" s="135">
        <f t="shared" si="1"/>
        <v>0</v>
      </c>
      <c r="E38" s="128"/>
      <c r="F38" s="129"/>
      <c r="G38" s="130"/>
      <c r="H38" s="131"/>
      <c r="I38" s="129"/>
      <c r="J38" s="129"/>
      <c r="K38" s="129"/>
      <c r="L38" s="130"/>
      <c r="M38" s="145"/>
      <c r="N38" s="132"/>
      <c r="O38" s="133"/>
      <c r="P38" s="133"/>
      <c r="Q38" s="146"/>
    </row>
    <row r="39" spans="1:17" s="18" customFormat="1" ht="19.5" thickBot="1" x14ac:dyDescent="0.3">
      <c r="A39" s="68"/>
      <c r="B39" s="134"/>
      <c r="C39" s="134"/>
      <c r="D39" s="135">
        <f t="shared" si="1"/>
        <v>0</v>
      </c>
      <c r="E39" s="128"/>
      <c r="F39" s="129"/>
      <c r="G39" s="130"/>
      <c r="H39" s="131"/>
      <c r="I39" s="129"/>
      <c r="J39" s="129"/>
      <c r="K39" s="129"/>
      <c r="L39" s="130"/>
      <c r="M39" s="145"/>
      <c r="N39" s="132"/>
      <c r="O39" s="133"/>
      <c r="P39" s="133"/>
      <c r="Q39" s="146"/>
    </row>
    <row r="40" spans="1:17" s="18" customFormat="1" ht="19.5" thickBot="1" x14ac:dyDescent="0.35">
      <c r="A40" s="69" t="s">
        <v>32</v>
      </c>
      <c r="B40" s="109">
        <f>SUM(B10:B39)</f>
        <v>30</v>
      </c>
      <c r="C40" s="109">
        <f>SUM(C10:C39)</f>
        <v>6</v>
      </c>
      <c r="D40" s="109">
        <f>B40+C40</f>
        <v>36</v>
      </c>
    </row>
    <row r="41" spans="1:17" s="18" customFormat="1" ht="19.5" thickBot="1" x14ac:dyDescent="0.35">
      <c r="A41" s="28" t="s">
        <v>50</v>
      </c>
      <c r="B41" s="70">
        <v>30</v>
      </c>
      <c r="C41" s="70">
        <v>3</v>
      </c>
      <c r="D41" s="70">
        <v>33</v>
      </c>
    </row>
    <row r="42" spans="1:17" s="18" customFormat="1" ht="18.75" customHeight="1" thickBot="1" x14ac:dyDescent="0.35">
      <c r="A42" s="28" t="s">
        <v>51</v>
      </c>
      <c r="B42" s="70">
        <v>32</v>
      </c>
      <c r="C42" s="70">
        <v>4</v>
      </c>
      <c r="D42" s="70">
        <v>36</v>
      </c>
    </row>
  </sheetData>
  <mergeCells count="17">
    <mergeCell ref="I8:I9"/>
    <mergeCell ref="J8:K8"/>
    <mergeCell ref="N8:N9"/>
    <mergeCell ref="N7:Q7"/>
    <mergeCell ref="O8:Q8"/>
    <mergeCell ref="A1:A6"/>
    <mergeCell ref="A7:A9"/>
    <mergeCell ref="B7:C7"/>
    <mergeCell ref="D7:D9"/>
    <mergeCell ref="E7:M7"/>
    <mergeCell ref="L8:L9"/>
    <mergeCell ref="M8:M9"/>
    <mergeCell ref="B8:B9"/>
    <mergeCell ref="C8:C9"/>
    <mergeCell ref="E8:F8"/>
    <mergeCell ref="G8:G9"/>
    <mergeCell ref="H8:H9"/>
  </mergeCells>
  <pageMargins left="0.15748031496062992" right="0.15748031496062992" top="0.31496062992125984" bottom="0.23622047244094491" header="0.31496062992125984" footer="0.27559055118110237"/>
  <pageSetup paperSize="9" scale="55" fitToHeight="5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82" zoomScaleNormal="82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5" sqref="I5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4" width="22.42578125" customWidth="1"/>
    <col min="15" max="15" width="34.140625" customWidth="1"/>
    <col min="16" max="16" width="17.7109375" customWidth="1"/>
  </cols>
  <sheetData>
    <row r="1" spans="1:16" ht="9" customHeight="1" x14ac:dyDescent="0.3">
      <c r="A1" s="108"/>
      <c r="B1" s="108"/>
      <c r="C1" s="26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6" ht="20.25" x14ac:dyDescent="0.3">
      <c r="A2" s="8"/>
      <c r="B2" s="108"/>
      <c r="C2" s="409" t="s">
        <v>328</v>
      </c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ht="20.25" x14ac:dyDescent="0.3">
      <c r="A3" s="8"/>
      <c r="B3" s="108"/>
      <c r="C3" s="108"/>
      <c r="D3" s="108"/>
      <c r="E3" s="108"/>
      <c r="F3" s="108"/>
      <c r="G3" s="14" t="s">
        <v>52</v>
      </c>
      <c r="H3" s="13">
        <v>6</v>
      </c>
      <c r="I3" s="105"/>
      <c r="J3" s="105"/>
      <c r="K3" s="105"/>
      <c r="L3" s="105"/>
      <c r="M3" s="105"/>
    </row>
    <row r="4" spans="1:16" x14ac:dyDescent="0.25">
      <c r="A4" s="108"/>
      <c r="B4" s="108"/>
      <c r="C4" s="108"/>
      <c r="D4" s="108"/>
      <c r="E4" s="108"/>
      <c r="F4" s="108"/>
      <c r="G4" s="14" t="s">
        <v>53</v>
      </c>
      <c r="H4" s="13">
        <v>34</v>
      </c>
      <c r="I4" s="105"/>
      <c r="J4" s="105"/>
      <c r="K4" s="105"/>
      <c r="L4" s="105"/>
      <c r="M4" s="105"/>
    </row>
    <row r="5" spans="1:16" x14ac:dyDescent="0.25">
      <c r="A5" s="108"/>
      <c r="B5" s="108"/>
      <c r="C5" s="108"/>
      <c r="D5" s="108"/>
      <c r="E5" s="108"/>
      <c r="F5" s="108"/>
      <c r="G5" s="14" t="s">
        <v>126</v>
      </c>
      <c r="H5" s="13" t="s">
        <v>127</v>
      </c>
      <c r="I5" s="105" t="s">
        <v>384</v>
      </c>
      <c r="J5" s="105"/>
      <c r="K5" s="105"/>
      <c r="L5" s="105"/>
      <c r="M5" s="105"/>
    </row>
    <row r="6" spans="1:16" ht="15.75" thickBot="1" x14ac:dyDescent="0.3"/>
    <row r="7" spans="1:16" ht="65.25" customHeight="1" thickBot="1" x14ac:dyDescent="0.3">
      <c r="A7" s="410" t="s">
        <v>0</v>
      </c>
      <c r="B7" s="413" t="s">
        <v>1</v>
      </c>
      <c r="C7" s="416" t="s">
        <v>84</v>
      </c>
      <c r="D7" s="416"/>
      <c r="E7" s="417" t="s">
        <v>35</v>
      </c>
      <c r="F7" s="419" t="s">
        <v>2</v>
      </c>
      <c r="G7" s="420"/>
      <c r="H7" s="420"/>
      <c r="I7" s="420"/>
      <c r="J7" s="420"/>
      <c r="K7" s="420"/>
      <c r="L7" s="420"/>
      <c r="M7" s="420"/>
      <c r="N7" s="425"/>
      <c r="O7" s="426" t="s">
        <v>3</v>
      </c>
      <c r="P7" s="425"/>
    </row>
    <row r="8" spans="1:16" ht="77.25" customHeight="1" thickBot="1" x14ac:dyDescent="0.3">
      <c r="A8" s="411"/>
      <c r="B8" s="414"/>
      <c r="C8" s="392" t="s">
        <v>97</v>
      </c>
      <c r="D8" s="392" t="s">
        <v>98</v>
      </c>
      <c r="E8" s="418"/>
      <c r="F8" s="394" t="s">
        <v>107</v>
      </c>
      <c r="G8" s="395"/>
      <c r="H8" s="396" t="s">
        <v>42</v>
      </c>
      <c r="I8" s="398" t="s">
        <v>88</v>
      </c>
      <c r="J8" s="400" t="s">
        <v>4</v>
      </c>
      <c r="K8" s="402" t="s">
        <v>5</v>
      </c>
      <c r="L8" s="403"/>
      <c r="M8" s="404" t="s">
        <v>89</v>
      </c>
      <c r="N8" s="293" t="s">
        <v>334</v>
      </c>
      <c r="O8" s="427" t="s">
        <v>6</v>
      </c>
      <c r="P8" s="286" t="s">
        <v>7</v>
      </c>
    </row>
    <row r="9" spans="1:16" ht="48.75" customHeight="1" thickBot="1" x14ac:dyDescent="0.3">
      <c r="A9" s="412"/>
      <c r="B9" s="415"/>
      <c r="C9" s="393"/>
      <c r="D9" s="393"/>
      <c r="E9" s="418"/>
      <c r="F9" s="82" t="s">
        <v>8</v>
      </c>
      <c r="G9" s="83" t="s">
        <v>9</v>
      </c>
      <c r="H9" s="397"/>
      <c r="I9" s="399"/>
      <c r="J9" s="401"/>
      <c r="K9" s="81" t="s">
        <v>90</v>
      </c>
      <c r="L9" s="75" t="s">
        <v>54</v>
      </c>
      <c r="M9" s="405"/>
      <c r="N9" s="294"/>
      <c r="O9" s="428"/>
      <c r="P9" s="282" t="s">
        <v>321</v>
      </c>
    </row>
    <row r="10" spans="1:16" ht="61.5" customHeight="1" thickBot="1" x14ac:dyDescent="0.3">
      <c r="A10" s="407" t="s">
        <v>118</v>
      </c>
      <c r="B10" s="3" t="s">
        <v>10</v>
      </c>
      <c r="C10" s="9">
        <v>3</v>
      </c>
      <c r="D10" s="9"/>
      <c r="E10" s="5">
        <f t="shared" ref="E10:E26" si="0">C10+D10</f>
        <v>3</v>
      </c>
      <c r="F10" s="77" t="s">
        <v>130</v>
      </c>
      <c r="G10" s="78" t="s">
        <v>131</v>
      </c>
      <c r="H10" s="182" t="s">
        <v>164</v>
      </c>
      <c r="I10" s="24" t="s">
        <v>47</v>
      </c>
      <c r="J10" s="11" t="s">
        <v>133</v>
      </c>
      <c r="K10" s="11" t="s">
        <v>40</v>
      </c>
      <c r="L10" s="11" t="s">
        <v>40</v>
      </c>
      <c r="M10" s="20"/>
      <c r="N10" s="20"/>
      <c r="O10" s="20" t="s">
        <v>165</v>
      </c>
      <c r="P10" s="11" t="s">
        <v>41</v>
      </c>
    </row>
    <row r="11" spans="1:16" ht="64.5" thickBot="1" x14ac:dyDescent="0.3">
      <c r="A11" s="408"/>
      <c r="B11" s="158" t="s">
        <v>11</v>
      </c>
      <c r="C11" s="9">
        <v>3</v>
      </c>
      <c r="D11" s="9"/>
      <c r="E11" s="5">
        <f t="shared" si="0"/>
        <v>3</v>
      </c>
      <c r="F11" s="79" t="s">
        <v>130</v>
      </c>
      <c r="G11" s="80" t="s">
        <v>131</v>
      </c>
      <c r="H11" s="23" t="s">
        <v>137</v>
      </c>
      <c r="I11" s="24" t="s">
        <v>47</v>
      </c>
      <c r="J11" s="11" t="s">
        <v>133</v>
      </c>
      <c r="K11" s="11" t="s">
        <v>40</v>
      </c>
      <c r="L11" s="11" t="s">
        <v>40</v>
      </c>
      <c r="M11" s="30"/>
      <c r="N11" s="23"/>
      <c r="O11" s="23" t="s">
        <v>179</v>
      </c>
      <c r="P11" s="11" t="s">
        <v>41</v>
      </c>
    </row>
    <row r="12" spans="1:16" ht="39" thickBot="1" x14ac:dyDescent="0.3">
      <c r="A12" s="116" t="s">
        <v>117</v>
      </c>
      <c r="B12" s="158" t="s">
        <v>12</v>
      </c>
      <c r="C12" s="9">
        <v>3</v>
      </c>
      <c r="D12" s="9"/>
      <c r="E12" s="5">
        <f t="shared" si="0"/>
        <v>3</v>
      </c>
      <c r="F12" s="79" t="s">
        <v>130</v>
      </c>
      <c r="G12" s="80" t="s">
        <v>131</v>
      </c>
      <c r="H12" s="23" t="s">
        <v>167</v>
      </c>
      <c r="I12" s="24" t="s">
        <v>47</v>
      </c>
      <c r="J12" s="11" t="s">
        <v>133</v>
      </c>
      <c r="K12" s="11" t="s">
        <v>40</v>
      </c>
      <c r="L12" s="11" t="s">
        <v>40</v>
      </c>
      <c r="M12" s="23"/>
      <c r="N12" s="23"/>
      <c r="O12" s="23" t="s">
        <v>168</v>
      </c>
      <c r="P12" s="11" t="s">
        <v>41</v>
      </c>
    </row>
    <row r="13" spans="1:16" ht="129.75" customHeight="1" thickBot="1" x14ac:dyDescent="0.3">
      <c r="A13" s="380" t="s">
        <v>13</v>
      </c>
      <c r="B13" s="158" t="s">
        <v>14</v>
      </c>
      <c r="C13" s="9">
        <v>5</v>
      </c>
      <c r="D13" s="9">
        <v>2</v>
      </c>
      <c r="E13" s="5">
        <f t="shared" si="0"/>
        <v>7</v>
      </c>
      <c r="F13" s="185" t="s">
        <v>141</v>
      </c>
      <c r="G13" s="186" t="s">
        <v>142</v>
      </c>
      <c r="H13" s="183" t="s">
        <v>257</v>
      </c>
      <c r="I13" s="24" t="s">
        <v>143</v>
      </c>
      <c r="J13" s="11" t="s">
        <v>133</v>
      </c>
      <c r="K13" s="11" t="s">
        <v>41</v>
      </c>
      <c r="L13" s="11" t="s">
        <v>41</v>
      </c>
      <c r="M13" s="23" t="s">
        <v>144</v>
      </c>
      <c r="N13" s="23"/>
      <c r="O13" s="187" t="s">
        <v>176</v>
      </c>
      <c r="P13" s="188" t="s">
        <v>41</v>
      </c>
    </row>
    <row r="14" spans="1:16" ht="56.25" customHeight="1" thickBot="1" x14ac:dyDescent="0.3">
      <c r="A14" s="380"/>
      <c r="B14" s="176" t="s">
        <v>15</v>
      </c>
      <c r="C14" s="9">
        <v>1</v>
      </c>
      <c r="D14" s="9"/>
      <c r="E14" s="5">
        <f t="shared" si="0"/>
        <v>1</v>
      </c>
      <c r="F14" s="79" t="s">
        <v>152</v>
      </c>
      <c r="G14" s="80" t="s">
        <v>153</v>
      </c>
      <c r="H14" s="23" t="s">
        <v>147</v>
      </c>
      <c r="I14" s="24" t="s">
        <v>47</v>
      </c>
      <c r="J14" s="11" t="s">
        <v>133</v>
      </c>
      <c r="K14" s="11" t="s">
        <v>40</v>
      </c>
      <c r="L14" s="11" t="s">
        <v>40</v>
      </c>
      <c r="M14" s="23"/>
      <c r="N14" s="23"/>
      <c r="O14" s="23" t="s">
        <v>177</v>
      </c>
      <c r="P14" s="11" t="s">
        <v>41</v>
      </c>
    </row>
    <row r="15" spans="1:16" ht="94.5" customHeight="1" thickBot="1" x14ac:dyDescent="0.3">
      <c r="A15" s="380" t="s">
        <v>16</v>
      </c>
      <c r="B15" s="158" t="s">
        <v>149</v>
      </c>
      <c r="C15" s="9">
        <v>3</v>
      </c>
      <c r="D15" s="9"/>
      <c r="E15" s="5">
        <f t="shared" si="0"/>
        <v>3</v>
      </c>
      <c r="F15" s="79" t="s">
        <v>130</v>
      </c>
      <c r="G15" s="80" t="s">
        <v>131</v>
      </c>
      <c r="H15" s="187" t="s">
        <v>150</v>
      </c>
      <c r="I15" s="24" t="s">
        <v>47</v>
      </c>
      <c r="J15" s="11" t="s">
        <v>133</v>
      </c>
      <c r="K15" s="11" t="s">
        <v>40</v>
      </c>
      <c r="L15" s="11" t="s">
        <v>40</v>
      </c>
      <c r="M15" s="23"/>
      <c r="N15" s="23"/>
      <c r="O15" s="23" t="s">
        <v>171</v>
      </c>
      <c r="P15" s="11" t="s">
        <v>41</v>
      </c>
    </row>
    <row r="16" spans="1:16" ht="51.75" thickBot="1" x14ac:dyDescent="0.3">
      <c r="A16" s="380"/>
      <c r="B16" s="158" t="s">
        <v>18</v>
      </c>
      <c r="C16" s="9">
        <v>1</v>
      </c>
      <c r="D16" s="9"/>
      <c r="E16" s="5">
        <f t="shared" si="0"/>
        <v>1</v>
      </c>
      <c r="F16" s="79" t="s">
        <v>152</v>
      </c>
      <c r="G16" s="80" t="s">
        <v>153</v>
      </c>
      <c r="H16" s="23" t="str">
        <f>'[2]21-22 уч.год'!$G$173</f>
        <v>Боголюбов Л.Н., Басик Н.Ю., Жильцова Е.И.,   Обществознание. 9 класс. Рабочая программа. Поурочные разработки. - М.: Просвещение, 2020</v>
      </c>
      <c r="I16" s="24" t="s">
        <v>47</v>
      </c>
      <c r="J16" s="11" t="s">
        <v>133</v>
      </c>
      <c r="K16" s="11" t="s">
        <v>40</v>
      </c>
      <c r="L16" s="11" t="s">
        <v>40</v>
      </c>
      <c r="M16" s="23"/>
      <c r="N16" s="23"/>
      <c r="O16" s="23" t="str">
        <f>'[2]21-22 уч.год'!$F$173</f>
        <v>Обществознание. 9 класс : учебник /Л.Н. Боголюбов , А.Ю. Лазебникова, А.И. Матвеев и др  — М. : Просвещение, 2020.</v>
      </c>
      <c r="P16" s="11" t="s">
        <v>41</v>
      </c>
    </row>
    <row r="17" spans="1:16" ht="75.75" thickBot="1" x14ac:dyDescent="0.3">
      <c r="A17" s="380"/>
      <c r="B17" s="158" t="s">
        <v>19</v>
      </c>
      <c r="C17" s="9">
        <v>2</v>
      </c>
      <c r="D17" s="9"/>
      <c r="E17" s="5">
        <f t="shared" si="0"/>
        <v>2</v>
      </c>
      <c r="F17" s="79" t="s">
        <v>135</v>
      </c>
      <c r="G17" s="80" t="s">
        <v>136</v>
      </c>
      <c r="H17" s="242" t="s">
        <v>242</v>
      </c>
      <c r="I17" s="24" t="s">
        <v>47</v>
      </c>
      <c r="J17" s="11" t="s">
        <v>133</v>
      </c>
      <c r="K17" s="11" t="s">
        <v>40</v>
      </c>
      <c r="L17" s="11" t="s">
        <v>40</v>
      </c>
      <c r="M17" s="23"/>
      <c r="N17" s="23"/>
      <c r="O17" s="242" t="s">
        <v>253</v>
      </c>
      <c r="P17" s="11" t="s">
        <v>41</v>
      </c>
    </row>
    <row r="18" spans="1:16" ht="67.5" customHeight="1" thickBot="1" x14ac:dyDescent="0.3">
      <c r="A18" s="380" t="s">
        <v>20</v>
      </c>
      <c r="B18" s="158" t="s">
        <v>21</v>
      </c>
      <c r="C18" s="9">
        <v>3</v>
      </c>
      <c r="D18" s="9"/>
      <c r="E18" s="5">
        <f t="shared" si="0"/>
        <v>3</v>
      </c>
      <c r="F18" s="22" t="s">
        <v>159</v>
      </c>
      <c r="G18" s="11" t="s">
        <v>160</v>
      </c>
      <c r="H18" s="183" t="s">
        <v>352</v>
      </c>
      <c r="I18" s="192" t="s">
        <v>47</v>
      </c>
      <c r="J18" s="11" t="s">
        <v>133</v>
      </c>
      <c r="K18" s="11" t="s">
        <v>40</v>
      </c>
      <c r="L18" s="11" t="s">
        <v>40</v>
      </c>
      <c r="M18" s="23"/>
      <c r="N18" s="23"/>
      <c r="O18" s="23" t="s">
        <v>351</v>
      </c>
      <c r="P18" s="184" t="s">
        <v>346</v>
      </c>
    </row>
    <row r="19" spans="1:16" ht="39" customHeight="1" thickBot="1" x14ac:dyDescent="0.3">
      <c r="A19" s="380"/>
      <c r="B19" s="158" t="s">
        <v>22</v>
      </c>
      <c r="C19" s="9">
        <v>2</v>
      </c>
      <c r="D19" s="9">
        <v>1</v>
      </c>
      <c r="E19" s="5">
        <f t="shared" si="0"/>
        <v>3</v>
      </c>
      <c r="F19" s="79" t="s">
        <v>130</v>
      </c>
      <c r="G19" s="80" t="s">
        <v>131</v>
      </c>
      <c r="H19" s="251" t="str">
        <f>'8 фм'!$H$19</f>
        <v>Н.Е. Кузнецова. Химия. 8-9 классы. Рабочая программа. — М.:  ВЕНТАНА-ГРАФ, 2017</v>
      </c>
      <c r="I19" s="24" t="s">
        <v>143</v>
      </c>
      <c r="J19" s="11" t="s">
        <v>133</v>
      </c>
      <c r="K19" s="11" t="s">
        <v>40</v>
      </c>
      <c r="L19" s="11" t="s">
        <v>40</v>
      </c>
      <c r="M19" s="23" t="s">
        <v>315</v>
      </c>
      <c r="N19" s="183"/>
      <c r="O19" s="23" t="s">
        <v>172</v>
      </c>
      <c r="P19" s="11" t="s">
        <v>41</v>
      </c>
    </row>
    <row r="20" spans="1:16" ht="64.5" thickBot="1" x14ac:dyDescent="0.3">
      <c r="A20" s="380"/>
      <c r="B20" s="158" t="s">
        <v>23</v>
      </c>
      <c r="C20" s="9">
        <v>2</v>
      </c>
      <c r="D20" s="9">
        <v>1</v>
      </c>
      <c r="E20" s="5">
        <f t="shared" si="0"/>
        <v>3</v>
      </c>
      <c r="F20" s="79" t="s">
        <v>130</v>
      </c>
      <c r="G20" s="80" t="s">
        <v>131</v>
      </c>
      <c r="H20" s="23" t="s">
        <v>267</v>
      </c>
      <c r="I20" s="24" t="s">
        <v>143</v>
      </c>
      <c r="J20" s="11" t="s">
        <v>133</v>
      </c>
      <c r="K20" s="11" t="s">
        <v>40</v>
      </c>
      <c r="L20" s="11" t="s">
        <v>40</v>
      </c>
      <c r="M20" s="23" t="s">
        <v>161</v>
      </c>
      <c r="N20" s="183"/>
      <c r="O20" s="23" t="s">
        <v>173</v>
      </c>
      <c r="P20" s="11" t="s">
        <v>41</v>
      </c>
    </row>
    <row r="21" spans="1:16" ht="19.5" thickBot="1" x14ac:dyDescent="0.3">
      <c r="A21" s="380" t="s">
        <v>24</v>
      </c>
      <c r="B21" s="158" t="s">
        <v>25</v>
      </c>
      <c r="C21" s="9"/>
      <c r="D21" s="9"/>
      <c r="E21" s="5">
        <f t="shared" si="0"/>
        <v>0</v>
      </c>
      <c r="F21" s="79"/>
      <c r="G21" s="80"/>
      <c r="H21" s="23"/>
      <c r="I21" s="24"/>
      <c r="J21" s="11"/>
      <c r="K21" s="11"/>
      <c r="L21" s="11"/>
      <c r="M21" s="23"/>
      <c r="N21" s="23"/>
      <c r="O21" s="23"/>
      <c r="P21" s="11"/>
    </row>
    <row r="22" spans="1:16" ht="19.5" thickBot="1" x14ac:dyDescent="0.3">
      <c r="A22" s="380"/>
      <c r="B22" s="158" t="s">
        <v>30</v>
      </c>
      <c r="C22" s="9"/>
      <c r="D22" s="9"/>
      <c r="E22" s="5">
        <f>C22+D22</f>
        <v>0</v>
      </c>
      <c r="F22" s="79"/>
      <c r="G22" s="80"/>
      <c r="H22" s="23"/>
      <c r="I22" s="24"/>
      <c r="J22" s="11"/>
      <c r="K22" s="11"/>
      <c r="L22" s="11"/>
      <c r="M22" s="23"/>
      <c r="N22" s="23"/>
      <c r="O22" s="23"/>
      <c r="P22" s="11"/>
    </row>
    <row r="23" spans="1:16" ht="19.5" thickBot="1" x14ac:dyDescent="0.3">
      <c r="A23" s="380"/>
      <c r="B23" s="176"/>
      <c r="C23" s="9"/>
      <c r="D23" s="9"/>
      <c r="E23" s="5">
        <f t="shared" si="0"/>
        <v>0</v>
      </c>
      <c r="F23" s="79"/>
      <c r="G23" s="80"/>
      <c r="H23" s="23"/>
      <c r="I23" s="24"/>
      <c r="J23" s="11"/>
      <c r="K23" s="11"/>
      <c r="L23" s="11"/>
      <c r="M23" s="23"/>
      <c r="N23" s="23"/>
      <c r="O23" s="23"/>
      <c r="P23" s="11"/>
    </row>
    <row r="24" spans="1:16" ht="19.5" thickBot="1" x14ac:dyDescent="0.3">
      <c r="A24" s="104" t="s">
        <v>27</v>
      </c>
      <c r="B24" s="158" t="s">
        <v>27</v>
      </c>
      <c r="C24" s="9"/>
      <c r="D24" s="9"/>
      <c r="E24" s="5">
        <f t="shared" si="0"/>
        <v>0</v>
      </c>
      <c r="F24" s="79"/>
      <c r="G24" s="80"/>
      <c r="H24" s="23"/>
      <c r="I24" s="24"/>
      <c r="J24" s="11"/>
      <c r="K24" s="11"/>
      <c r="L24" s="11"/>
      <c r="M24" s="23"/>
      <c r="N24" s="23"/>
      <c r="O24" s="23"/>
      <c r="P24" s="11"/>
    </row>
    <row r="25" spans="1:16" ht="57" customHeight="1" thickBot="1" x14ac:dyDescent="0.3">
      <c r="A25" s="380" t="s">
        <v>31</v>
      </c>
      <c r="B25" s="158" t="s">
        <v>28</v>
      </c>
      <c r="C25" s="9">
        <v>1</v>
      </c>
      <c r="D25" s="9"/>
      <c r="E25" s="5">
        <f t="shared" si="0"/>
        <v>1</v>
      </c>
      <c r="F25" s="79" t="s">
        <v>152</v>
      </c>
      <c r="G25" s="80" t="s">
        <v>153</v>
      </c>
      <c r="H25" s="23" t="s">
        <v>157</v>
      </c>
      <c r="I25" s="24" t="s">
        <v>47</v>
      </c>
      <c r="J25" s="11" t="s">
        <v>133</v>
      </c>
      <c r="K25" s="11" t="s">
        <v>40</v>
      </c>
      <c r="L25" s="11" t="s">
        <v>40</v>
      </c>
      <c r="M25" s="23"/>
      <c r="N25" s="23"/>
      <c r="O25" s="203" t="s">
        <v>345</v>
      </c>
      <c r="P25" s="11" t="s">
        <v>346</v>
      </c>
    </row>
    <row r="26" spans="1:16" ht="51.75" customHeight="1" thickBot="1" x14ac:dyDescent="0.3">
      <c r="A26" s="380"/>
      <c r="B26" s="158" t="s">
        <v>29</v>
      </c>
      <c r="C26" s="9">
        <v>3</v>
      </c>
      <c r="D26" s="9"/>
      <c r="E26" s="5">
        <f t="shared" si="0"/>
        <v>3</v>
      </c>
      <c r="F26" s="79" t="s">
        <v>130</v>
      </c>
      <c r="G26" s="80" t="s">
        <v>131</v>
      </c>
      <c r="H26" s="23" t="s">
        <v>174</v>
      </c>
      <c r="I26" s="24" t="s">
        <v>47</v>
      </c>
      <c r="J26" s="11" t="s">
        <v>133</v>
      </c>
      <c r="K26" s="11" t="s">
        <v>40</v>
      </c>
      <c r="L26" s="11" t="s">
        <v>40</v>
      </c>
      <c r="M26" s="23"/>
      <c r="N26" s="23"/>
      <c r="O26" s="183" t="s">
        <v>348</v>
      </c>
      <c r="P26" s="11" t="s">
        <v>41</v>
      </c>
    </row>
    <row r="27" spans="1:16" ht="19.5" thickBot="1" x14ac:dyDescent="0.3">
      <c r="A27" s="106"/>
      <c r="B27" s="107"/>
      <c r="C27" s="9"/>
      <c r="D27" s="9"/>
      <c r="E27" s="5">
        <f t="shared" ref="E27:E29" si="1">C27+D27</f>
        <v>0</v>
      </c>
      <c r="F27" s="79"/>
      <c r="G27" s="80"/>
      <c r="H27" s="23"/>
      <c r="I27" s="24"/>
      <c r="J27" s="11"/>
      <c r="K27" s="11"/>
      <c r="L27" s="11"/>
      <c r="M27" s="23"/>
      <c r="N27" s="23"/>
      <c r="O27" s="23"/>
      <c r="P27" s="11"/>
    </row>
    <row r="28" spans="1:16" ht="19.5" thickBot="1" x14ac:dyDescent="0.3">
      <c r="A28" s="106"/>
      <c r="B28" s="107"/>
      <c r="C28" s="9"/>
      <c r="D28" s="9"/>
      <c r="E28" s="5">
        <f t="shared" si="1"/>
        <v>0</v>
      </c>
      <c r="F28" s="79"/>
      <c r="G28" s="80"/>
      <c r="H28" s="23"/>
      <c r="I28" s="24"/>
      <c r="J28" s="11"/>
      <c r="K28" s="11"/>
      <c r="L28" s="11"/>
      <c r="M28" s="23"/>
      <c r="N28" s="23"/>
      <c r="O28" s="23"/>
      <c r="P28" s="11"/>
    </row>
    <row r="29" spans="1:16" ht="19.5" thickBot="1" x14ac:dyDescent="0.3">
      <c r="A29" s="106"/>
      <c r="B29" s="107"/>
      <c r="C29" s="9"/>
      <c r="D29" s="9"/>
      <c r="E29" s="5">
        <f t="shared" si="1"/>
        <v>0</v>
      </c>
      <c r="F29" s="79"/>
      <c r="G29" s="80"/>
      <c r="H29" s="23"/>
      <c r="I29" s="24"/>
      <c r="J29" s="11"/>
      <c r="K29" s="11"/>
      <c r="L29" s="11"/>
      <c r="M29" s="23"/>
      <c r="N29" s="23"/>
      <c r="O29" s="23"/>
      <c r="P29" s="11"/>
    </row>
    <row r="30" spans="1:16" s="18" customFormat="1" ht="36" customHeight="1" thickBot="1" x14ac:dyDescent="0.3">
      <c r="A30" s="381" t="s">
        <v>99</v>
      </c>
      <c r="B30" s="382"/>
      <c r="C30" s="15"/>
      <c r="D30" s="15"/>
      <c r="E30" s="16"/>
      <c r="F30" s="79"/>
      <c r="G30" s="80"/>
      <c r="H30" s="23"/>
      <c r="I30" s="24"/>
      <c r="J30" s="11"/>
      <c r="K30" s="17"/>
      <c r="L30" s="17"/>
      <c r="M30" s="25"/>
      <c r="N30" s="25"/>
      <c r="O30" s="23"/>
      <c r="P30" s="11"/>
    </row>
    <row r="31" spans="1:16" ht="19.5" thickBot="1" x14ac:dyDescent="0.3">
      <c r="A31" s="383"/>
      <c r="B31" s="384"/>
      <c r="C31" s="15"/>
      <c r="D31" s="9"/>
      <c r="E31" s="5"/>
      <c r="F31" s="79"/>
      <c r="G31" s="80"/>
      <c r="H31" s="23"/>
      <c r="I31" s="24"/>
      <c r="J31" s="11"/>
      <c r="K31" s="11"/>
      <c r="L31" s="11"/>
      <c r="M31" s="25"/>
      <c r="N31" s="25"/>
      <c r="O31" s="23"/>
      <c r="P31" s="17"/>
    </row>
    <row r="32" spans="1:16" ht="19.5" thickBot="1" x14ac:dyDescent="0.3">
      <c r="A32" s="383"/>
      <c r="B32" s="384"/>
      <c r="C32" s="15"/>
      <c r="D32" s="9"/>
      <c r="E32" s="5">
        <f t="shared" ref="E32:E38" si="2">D32</f>
        <v>0</v>
      </c>
      <c r="F32" s="79"/>
      <c r="G32" s="80"/>
      <c r="H32" s="23"/>
      <c r="I32" s="24"/>
      <c r="J32" s="11"/>
      <c r="K32" s="17"/>
      <c r="L32" s="17"/>
      <c r="M32" s="25"/>
      <c r="N32" s="25"/>
      <c r="O32" s="23"/>
      <c r="P32" s="17"/>
    </row>
    <row r="33" spans="1:16" ht="19.5" thickBot="1" x14ac:dyDescent="0.3">
      <c r="A33" s="383"/>
      <c r="B33" s="384"/>
      <c r="C33" s="15"/>
      <c r="D33" s="9"/>
      <c r="E33" s="5">
        <f t="shared" si="2"/>
        <v>0</v>
      </c>
      <c r="F33" s="79"/>
      <c r="G33" s="80"/>
      <c r="H33" s="23"/>
      <c r="I33" s="24"/>
      <c r="J33" s="11"/>
      <c r="K33" s="17"/>
      <c r="L33" s="17"/>
      <c r="M33" s="25"/>
      <c r="N33" s="25"/>
      <c r="O33" s="23"/>
      <c r="P33" s="17"/>
    </row>
    <row r="34" spans="1:16" ht="19.5" thickBot="1" x14ac:dyDescent="0.3">
      <c r="A34" s="384"/>
      <c r="B34" s="385"/>
      <c r="C34" s="15"/>
      <c r="D34" s="9"/>
      <c r="E34" s="5">
        <f t="shared" si="2"/>
        <v>0</v>
      </c>
      <c r="F34" s="79"/>
      <c r="G34" s="80"/>
      <c r="H34" s="23"/>
      <c r="I34" s="24"/>
      <c r="J34" s="11"/>
      <c r="K34" s="17"/>
      <c r="L34" s="17"/>
      <c r="M34" s="25"/>
      <c r="N34" s="25"/>
      <c r="O34" s="23"/>
      <c r="P34" s="17"/>
    </row>
    <row r="35" spans="1:16" ht="19.5" thickBot="1" x14ac:dyDescent="0.3">
      <c r="A35" s="384"/>
      <c r="B35" s="385"/>
      <c r="C35" s="15"/>
      <c r="D35" s="9"/>
      <c r="E35" s="5">
        <f t="shared" si="2"/>
        <v>0</v>
      </c>
      <c r="F35" s="79"/>
      <c r="G35" s="80"/>
      <c r="H35" s="23"/>
      <c r="I35" s="24"/>
      <c r="J35" s="11"/>
      <c r="K35" s="17"/>
      <c r="L35" s="17"/>
      <c r="M35" s="25"/>
      <c r="N35" s="25"/>
      <c r="O35" s="23"/>
      <c r="P35" s="17"/>
    </row>
    <row r="36" spans="1:16" ht="19.5" thickBot="1" x14ac:dyDescent="0.3">
      <c r="A36" s="383"/>
      <c r="B36" s="384"/>
      <c r="C36" s="15"/>
      <c r="D36" s="9"/>
      <c r="E36" s="5">
        <f t="shared" si="2"/>
        <v>0</v>
      </c>
      <c r="F36" s="79"/>
      <c r="G36" s="80"/>
      <c r="H36" s="23"/>
      <c r="I36" s="24"/>
      <c r="J36" s="11"/>
      <c r="K36" s="17"/>
      <c r="L36" s="17"/>
      <c r="M36" s="25"/>
      <c r="N36" s="25"/>
      <c r="O36" s="23"/>
      <c r="P36" s="17"/>
    </row>
    <row r="37" spans="1:16" ht="19.5" thickBot="1" x14ac:dyDescent="0.3">
      <c r="A37" s="383"/>
      <c r="B37" s="384"/>
      <c r="C37" s="15"/>
      <c r="D37" s="9"/>
      <c r="E37" s="5">
        <f t="shared" si="2"/>
        <v>0</v>
      </c>
      <c r="F37" s="79"/>
      <c r="G37" s="80"/>
      <c r="H37" s="23"/>
      <c r="I37" s="24"/>
      <c r="J37" s="11"/>
      <c r="K37" s="17"/>
      <c r="L37" s="17"/>
      <c r="M37" s="25"/>
      <c r="N37" s="25"/>
      <c r="O37" s="23"/>
      <c r="P37" s="17"/>
    </row>
    <row r="38" spans="1:16" ht="19.5" thickBot="1" x14ac:dyDescent="0.3">
      <c r="A38" s="386"/>
      <c r="B38" s="387"/>
      <c r="C38" s="15"/>
      <c r="D38" s="9"/>
      <c r="E38" s="5">
        <f t="shared" si="2"/>
        <v>0</v>
      </c>
      <c r="F38" s="79"/>
      <c r="G38" s="80"/>
      <c r="H38" s="23"/>
      <c r="I38" s="24"/>
      <c r="J38" s="11"/>
      <c r="K38" s="17"/>
      <c r="L38" s="17"/>
      <c r="M38" s="25"/>
      <c r="N38" s="25"/>
      <c r="O38" s="23"/>
      <c r="P38" s="17"/>
    </row>
    <row r="39" spans="1:16" ht="34.5" thickBot="1" x14ac:dyDescent="0.35">
      <c r="A39" s="429" t="s">
        <v>32</v>
      </c>
      <c r="B39" s="430"/>
      <c r="C39" s="109">
        <f>SUM(C10:C38)</f>
        <v>32</v>
      </c>
      <c r="D39" s="109">
        <f>SUM(D10:D38)</f>
        <v>4</v>
      </c>
      <c r="E39" s="109">
        <f>C39+D39</f>
        <v>36</v>
      </c>
      <c r="F39" s="31" t="s">
        <v>55</v>
      </c>
      <c r="G39" s="32" t="s">
        <v>56</v>
      </c>
    </row>
    <row r="40" spans="1:16" ht="21.75" thickBot="1" x14ac:dyDescent="0.4">
      <c r="A40" s="28" t="s">
        <v>44</v>
      </c>
      <c r="B40" s="28"/>
      <c r="C40" s="29">
        <v>30</v>
      </c>
      <c r="D40" s="29">
        <v>3</v>
      </c>
      <c r="E40" s="29">
        <v>33</v>
      </c>
      <c r="F40" s="27">
        <v>9</v>
      </c>
      <c r="G40" s="27">
        <v>42</v>
      </c>
    </row>
    <row r="41" spans="1:16" ht="21.75" thickBot="1" x14ac:dyDescent="0.4">
      <c r="A41" s="28" t="s">
        <v>45</v>
      </c>
      <c r="B41" s="28"/>
      <c r="C41" s="29">
        <v>32</v>
      </c>
      <c r="D41" s="29">
        <v>4</v>
      </c>
      <c r="E41" s="29">
        <v>36</v>
      </c>
      <c r="F41" s="27">
        <v>6</v>
      </c>
      <c r="G41" s="27">
        <v>42</v>
      </c>
    </row>
    <row r="43" spans="1:16" ht="15.75" thickBot="1" x14ac:dyDescent="0.3">
      <c r="A43" s="437" t="s">
        <v>93</v>
      </c>
      <c r="B43" s="437"/>
    </row>
    <row r="44" spans="1:16" ht="48.75" customHeight="1" thickBot="1" x14ac:dyDescent="0.3">
      <c r="A44" s="112" t="s">
        <v>57</v>
      </c>
      <c r="B44" s="113" t="s">
        <v>58</v>
      </c>
      <c r="C44" s="36" t="s">
        <v>59</v>
      </c>
      <c r="D44" s="388" t="s">
        <v>60</v>
      </c>
      <c r="E44" s="389"/>
      <c r="F44" s="389"/>
      <c r="G44" s="390"/>
      <c r="H44" s="378" t="s">
        <v>68</v>
      </c>
      <c r="I44" s="379"/>
      <c r="J44" s="379"/>
      <c r="K44" s="379"/>
    </row>
    <row r="45" spans="1:16" s="39" customFormat="1" ht="32.25" customHeight="1" thickBot="1" x14ac:dyDescent="0.3">
      <c r="A45" s="115" t="s">
        <v>209</v>
      </c>
      <c r="B45" s="240" t="s">
        <v>221</v>
      </c>
      <c r="C45" s="237">
        <v>2</v>
      </c>
      <c r="D45" s="438" t="s">
        <v>222</v>
      </c>
      <c r="E45" s="439"/>
      <c r="F45" s="439"/>
      <c r="G45" s="440"/>
      <c r="H45" s="441">
        <v>0.5</v>
      </c>
      <c r="I45" s="439"/>
      <c r="J45" s="439"/>
      <c r="K45" s="440"/>
    </row>
    <row r="46" spans="1:16" s="39" customFormat="1" ht="65.25" customHeight="1" thickBot="1" x14ac:dyDescent="0.3">
      <c r="A46" s="115" t="s">
        <v>205</v>
      </c>
      <c r="B46" s="258" t="s">
        <v>248</v>
      </c>
      <c r="C46" s="38">
        <v>1</v>
      </c>
      <c r="D46" s="370" t="s">
        <v>293</v>
      </c>
      <c r="E46" s="371"/>
      <c r="F46" s="371"/>
      <c r="G46" s="372"/>
      <c r="H46" s="373" t="s">
        <v>214</v>
      </c>
      <c r="I46" s="374"/>
      <c r="J46" s="374"/>
      <c r="K46" s="375"/>
    </row>
    <row r="47" spans="1:16" s="39" customFormat="1" ht="54.6" customHeight="1" thickBot="1" x14ac:dyDescent="0.3">
      <c r="A47" s="115" t="s">
        <v>206</v>
      </c>
      <c r="B47" s="115" t="s">
        <v>371</v>
      </c>
      <c r="C47" s="38">
        <v>1</v>
      </c>
      <c r="D47" s="370" t="s">
        <v>372</v>
      </c>
      <c r="E47" s="371"/>
      <c r="F47" s="371"/>
      <c r="G47" s="372"/>
      <c r="H47" s="373" t="s">
        <v>214</v>
      </c>
      <c r="I47" s="374"/>
      <c r="J47" s="374"/>
      <c r="K47" s="375"/>
    </row>
    <row r="48" spans="1:16" ht="148.9" customHeight="1" thickBot="1" x14ac:dyDescent="0.3">
      <c r="A48" s="115" t="s">
        <v>208</v>
      </c>
      <c r="B48" s="319" t="s">
        <v>247</v>
      </c>
      <c r="C48" s="38">
        <v>2</v>
      </c>
      <c r="D48" s="370" t="s">
        <v>211</v>
      </c>
      <c r="E48" s="371"/>
      <c r="F48" s="371"/>
      <c r="G48" s="372"/>
      <c r="H48" s="373" t="s">
        <v>215</v>
      </c>
      <c r="I48" s="374"/>
      <c r="J48" s="374"/>
      <c r="K48" s="375"/>
    </row>
    <row r="49" spans="1:11" ht="19.5" thickBot="1" x14ac:dyDescent="0.35">
      <c r="B49" s="33" t="s">
        <v>32</v>
      </c>
      <c r="C49" s="34">
        <f>SUM(C45:C48)</f>
        <v>6</v>
      </c>
    </row>
    <row r="51" spans="1:11" ht="52.5" customHeight="1" thickBot="1" x14ac:dyDescent="0.3">
      <c r="A51" s="437" t="s">
        <v>94</v>
      </c>
      <c r="B51" s="437"/>
    </row>
    <row r="52" spans="1:11" s="39" customFormat="1" ht="16.5" customHeight="1" thickBot="1" x14ac:dyDescent="0.3">
      <c r="A52" s="444" t="s">
        <v>69</v>
      </c>
      <c r="B52" s="445"/>
      <c r="C52" s="425"/>
      <c r="D52" s="57" t="s">
        <v>66</v>
      </c>
      <c r="E52" s="72" t="s">
        <v>70</v>
      </c>
      <c r="F52" s="420" t="s">
        <v>2</v>
      </c>
      <c r="G52" s="450"/>
      <c r="H52" s="450"/>
      <c r="I52" s="450"/>
      <c r="J52" s="450"/>
      <c r="K52" s="451"/>
    </row>
    <row r="53" spans="1:11" s="39" customFormat="1" ht="16.5" customHeight="1" thickBot="1" x14ac:dyDescent="0.3">
      <c r="A53" s="370" t="s">
        <v>307</v>
      </c>
      <c r="B53" s="371"/>
      <c r="C53" s="372"/>
      <c r="D53" s="59">
        <v>0.5</v>
      </c>
      <c r="E53" s="71"/>
      <c r="F53" s="447"/>
      <c r="G53" s="448"/>
      <c r="H53" s="448"/>
      <c r="I53" s="448"/>
      <c r="J53" s="448"/>
      <c r="K53" s="449"/>
    </row>
    <row r="54" spans="1:11" s="39" customFormat="1" ht="16.5" customHeight="1" thickBot="1" x14ac:dyDescent="0.3">
      <c r="A54" s="264" t="s">
        <v>311</v>
      </c>
      <c r="B54" s="265"/>
      <c r="C54" s="266"/>
      <c r="D54" s="59">
        <v>0.5</v>
      </c>
      <c r="E54" s="71"/>
      <c r="F54" s="267"/>
      <c r="G54" s="268"/>
      <c r="H54" s="268"/>
      <c r="I54" s="268"/>
      <c r="J54" s="268"/>
      <c r="K54" s="269"/>
    </row>
    <row r="55" spans="1:11" ht="16.5" thickBot="1" x14ac:dyDescent="0.3">
      <c r="A55" s="370" t="s">
        <v>318</v>
      </c>
      <c r="B55" s="371"/>
      <c r="C55" s="372"/>
      <c r="D55" s="59">
        <v>1</v>
      </c>
      <c r="E55" s="71"/>
      <c r="F55" s="447"/>
      <c r="G55" s="448"/>
      <c r="H55" s="448"/>
      <c r="I55" s="448"/>
      <c r="J55" s="448"/>
      <c r="K55" s="449"/>
    </row>
    <row r="56" spans="1:11" ht="16.5" thickBot="1" x14ac:dyDescent="0.3">
      <c r="B56" s="442" t="s">
        <v>32</v>
      </c>
      <c r="C56" s="443"/>
      <c r="D56" s="58">
        <f>SUM(D53:D55)</f>
        <v>2</v>
      </c>
    </row>
  </sheetData>
  <sheetProtection formatRows="0"/>
  <mergeCells count="51">
    <mergeCell ref="D47:G47"/>
    <mergeCell ref="H47:K47"/>
    <mergeCell ref="B56:C56"/>
    <mergeCell ref="A43:B43"/>
    <mergeCell ref="A51:B51"/>
    <mergeCell ref="A55:C55"/>
    <mergeCell ref="F55:K55"/>
    <mergeCell ref="A52:C52"/>
    <mergeCell ref="F52:K52"/>
    <mergeCell ref="A53:C53"/>
    <mergeCell ref="F53:K53"/>
    <mergeCell ref="D48:G48"/>
    <mergeCell ref="H48:K48"/>
    <mergeCell ref="D44:G44"/>
    <mergeCell ref="H44:K44"/>
    <mergeCell ref="D45:G45"/>
    <mergeCell ref="H45:K45"/>
    <mergeCell ref="D46:G46"/>
    <mergeCell ref="H46:K46"/>
    <mergeCell ref="A39:B39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O8:O9"/>
    <mergeCell ref="A13:A14"/>
    <mergeCell ref="O7:P7"/>
    <mergeCell ref="M8:M9"/>
    <mergeCell ref="C2:N2"/>
    <mergeCell ref="H8:H9"/>
    <mergeCell ref="I8:I9"/>
    <mergeCell ref="J8:J9"/>
    <mergeCell ref="K8:L8"/>
    <mergeCell ref="A15:A17"/>
    <mergeCell ref="A18:A20"/>
    <mergeCell ref="C8:C9"/>
    <mergeCell ref="D8:D9"/>
    <mergeCell ref="F8:G8"/>
    <mergeCell ref="A10:A11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="89" zoomScaleNormal="89" workbookViewId="0">
      <pane xSplit="1" ySplit="9" topLeftCell="B58" activePane="bottomRight" state="frozen"/>
      <selection pane="topRight" activeCell="B1" sqref="B1"/>
      <selection pane="bottomLeft" activeCell="A11" sqref="A11"/>
      <selection pane="bottomRight" activeCell="E88" sqref="E88"/>
    </sheetView>
  </sheetViews>
  <sheetFormatPr defaultRowHeight="15" x14ac:dyDescent="0.25"/>
  <cols>
    <col min="1" max="1" width="25.7109375" customWidth="1"/>
    <col min="2" max="2" width="26.28515625" customWidth="1"/>
    <col min="3" max="3" width="9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4.140625" customWidth="1"/>
    <col min="15" max="15" width="17.140625" customWidth="1"/>
  </cols>
  <sheetData>
    <row r="1" spans="1:15" ht="8.25" customHeight="1" x14ac:dyDescent="0.3">
      <c r="B1" s="1"/>
    </row>
    <row r="2" spans="1:15" ht="20.25" x14ac:dyDescent="0.3">
      <c r="A2" s="8"/>
      <c r="B2" s="108"/>
      <c r="C2" s="108"/>
      <c r="D2" s="108"/>
      <c r="E2" s="272" t="s">
        <v>329</v>
      </c>
      <c r="F2" s="272"/>
      <c r="G2" s="272"/>
      <c r="H2" s="272"/>
      <c r="I2" s="272"/>
      <c r="J2" s="272"/>
      <c r="K2" s="272"/>
      <c r="L2" s="272"/>
      <c r="M2" s="272"/>
      <c r="N2" s="108"/>
      <c r="O2" s="108"/>
    </row>
    <row r="3" spans="1:15" x14ac:dyDescent="0.25">
      <c r="A3" s="108"/>
      <c r="B3" s="108"/>
      <c r="C3" s="108"/>
      <c r="D3" s="108"/>
      <c r="E3" s="108"/>
      <c r="F3" s="108"/>
      <c r="G3" s="159" t="s">
        <v>52</v>
      </c>
      <c r="H3" s="136">
        <v>6</v>
      </c>
      <c r="I3" s="137"/>
      <c r="J3" s="137"/>
      <c r="K3" s="137"/>
      <c r="L3" s="137"/>
      <c r="M3" s="137"/>
      <c r="N3" s="151"/>
      <c r="O3" s="151"/>
    </row>
    <row r="4" spans="1:15" x14ac:dyDescent="0.25">
      <c r="A4" s="108"/>
      <c r="B4" s="108"/>
      <c r="C4" s="108"/>
      <c r="D4" s="108"/>
      <c r="E4" s="108"/>
      <c r="F4" s="108"/>
      <c r="G4" s="159" t="s">
        <v>53</v>
      </c>
      <c r="H4" s="136">
        <v>34</v>
      </c>
      <c r="I4" s="137"/>
      <c r="J4" s="137"/>
      <c r="K4" s="137"/>
      <c r="L4" s="137"/>
      <c r="M4" s="137"/>
      <c r="N4" s="151"/>
      <c r="O4" s="151"/>
    </row>
    <row r="5" spans="1:15" x14ac:dyDescent="0.25">
      <c r="A5" s="108"/>
      <c r="B5" s="108"/>
      <c r="C5" s="108"/>
      <c r="D5" s="108"/>
      <c r="E5" s="457" t="s">
        <v>95</v>
      </c>
      <c r="F5" s="457"/>
      <c r="G5" s="457"/>
      <c r="H5" s="458" t="s">
        <v>239</v>
      </c>
      <c r="I5" s="459"/>
      <c r="J5" s="459"/>
      <c r="K5" s="459"/>
      <c r="L5" s="459"/>
      <c r="M5" s="459"/>
      <c r="N5" s="459"/>
      <c r="O5" s="459"/>
    </row>
    <row r="6" spans="1:15" ht="15.75" thickBot="1" x14ac:dyDescent="0.3">
      <c r="G6" s="152" t="s">
        <v>124</v>
      </c>
      <c r="H6" s="151" t="s">
        <v>125</v>
      </c>
      <c r="I6" s="151"/>
      <c r="J6" s="151"/>
      <c r="K6" s="151"/>
      <c r="L6" s="151"/>
      <c r="M6" s="151"/>
      <c r="N6" s="151"/>
      <c r="O6" s="151"/>
    </row>
    <row r="7" spans="1:15" ht="42" customHeight="1" thickBot="1" x14ac:dyDescent="0.3">
      <c r="A7" s="460" t="s">
        <v>37</v>
      </c>
      <c r="B7" s="461" t="s">
        <v>110</v>
      </c>
      <c r="C7" s="462"/>
      <c r="D7" s="463" t="s">
        <v>35</v>
      </c>
      <c r="E7" s="419" t="s">
        <v>2</v>
      </c>
      <c r="F7" s="420"/>
      <c r="G7" s="420"/>
      <c r="H7" s="420"/>
      <c r="I7" s="420"/>
      <c r="J7" s="420"/>
      <c r="K7" s="420"/>
      <c r="L7" s="420"/>
      <c r="M7" s="420"/>
      <c r="N7" s="466" t="s">
        <v>3</v>
      </c>
      <c r="O7" s="467"/>
    </row>
    <row r="8" spans="1:15" ht="59.45" customHeight="1" thickBot="1" x14ac:dyDescent="0.3">
      <c r="A8" s="460"/>
      <c r="B8" s="468" t="s">
        <v>109</v>
      </c>
      <c r="C8" s="468" t="s">
        <v>116</v>
      </c>
      <c r="D8" s="464"/>
      <c r="E8" s="394" t="s">
        <v>107</v>
      </c>
      <c r="F8" s="395"/>
      <c r="G8" s="470" t="s">
        <v>42</v>
      </c>
      <c r="H8" s="474" t="s">
        <v>108</v>
      </c>
      <c r="I8" s="475" t="s">
        <v>4</v>
      </c>
      <c r="J8" s="472" t="s">
        <v>5</v>
      </c>
      <c r="K8" s="472"/>
      <c r="L8" s="473" t="s">
        <v>43</v>
      </c>
      <c r="M8" s="290" t="s">
        <v>334</v>
      </c>
      <c r="N8" s="469" t="s">
        <v>6</v>
      </c>
      <c r="O8" s="273" t="s">
        <v>7</v>
      </c>
    </row>
    <row r="9" spans="1:15" ht="61.9" customHeight="1" thickBot="1" x14ac:dyDescent="0.3">
      <c r="A9" s="460"/>
      <c r="B9" s="468"/>
      <c r="C9" s="468"/>
      <c r="D9" s="465"/>
      <c r="E9" s="87" t="s">
        <v>8</v>
      </c>
      <c r="F9" s="86" t="s">
        <v>9</v>
      </c>
      <c r="G9" s="471"/>
      <c r="H9" s="474"/>
      <c r="I9" s="475"/>
      <c r="J9" s="84" t="s">
        <v>90</v>
      </c>
      <c r="K9" s="85" t="s">
        <v>54</v>
      </c>
      <c r="L9" s="473"/>
      <c r="M9" s="291"/>
      <c r="N9" s="422"/>
      <c r="O9" s="274" t="s">
        <v>321</v>
      </c>
    </row>
    <row r="10" spans="1:15" ht="51.75" thickBot="1" x14ac:dyDescent="0.3">
      <c r="A10" s="481" t="s">
        <v>10</v>
      </c>
      <c r="B10" s="42">
        <v>3</v>
      </c>
      <c r="C10" s="95">
        <v>1</v>
      </c>
      <c r="D10" s="5">
        <f>B10*C10</f>
        <v>3</v>
      </c>
      <c r="E10" s="19" t="s">
        <v>152</v>
      </c>
      <c r="F10" s="10" t="s">
        <v>131</v>
      </c>
      <c r="G10" s="20" t="s">
        <v>297</v>
      </c>
      <c r="H10" s="193" t="s">
        <v>143</v>
      </c>
      <c r="I10" s="10" t="s">
        <v>180</v>
      </c>
      <c r="J10" s="10" t="s">
        <v>40</v>
      </c>
      <c r="K10" s="10" t="s">
        <v>40</v>
      </c>
      <c r="L10" s="20"/>
      <c r="M10" s="20"/>
      <c r="N10" s="20" t="s">
        <v>255</v>
      </c>
      <c r="O10" s="227" t="s">
        <v>41</v>
      </c>
    </row>
    <row r="11" spans="1:15" ht="19.5" thickBot="1" x14ac:dyDescent="0.3">
      <c r="A11" s="482"/>
      <c r="B11" s="42"/>
      <c r="C11" s="95"/>
      <c r="D11" s="5">
        <f t="shared" ref="D11:D58" si="0">B11*C11</f>
        <v>0</v>
      </c>
      <c r="E11" s="22"/>
      <c r="F11" s="11"/>
      <c r="G11" s="23"/>
      <c r="H11" s="24"/>
      <c r="I11" s="11"/>
      <c r="J11" s="11"/>
      <c r="K11" s="11"/>
      <c r="L11" s="23"/>
      <c r="M11" s="148"/>
      <c r="N11" s="23"/>
      <c r="O11" s="228"/>
    </row>
    <row r="12" spans="1:15" ht="21" customHeight="1" thickBot="1" x14ac:dyDescent="0.3">
      <c r="A12" s="483"/>
      <c r="B12" s="42"/>
      <c r="C12" s="95"/>
      <c r="D12" s="5">
        <f t="shared" si="0"/>
        <v>0</v>
      </c>
      <c r="E12" s="43"/>
      <c r="F12" s="44"/>
      <c r="G12" s="45"/>
      <c r="H12" s="46"/>
      <c r="I12" s="44"/>
      <c r="J12" s="44"/>
      <c r="K12" s="44"/>
      <c r="L12" s="45"/>
      <c r="M12" s="149"/>
      <c r="N12" s="45"/>
      <c r="O12" s="229"/>
    </row>
    <row r="13" spans="1:15" ht="21" customHeight="1" thickBot="1" x14ac:dyDescent="0.3">
      <c r="A13" s="167" t="s">
        <v>244</v>
      </c>
      <c r="B13" s="42"/>
      <c r="C13" s="95"/>
      <c r="D13" s="5">
        <f t="shared" si="0"/>
        <v>0</v>
      </c>
      <c r="E13" s="48"/>
      <c r="F13" s="49"/>
      <c r="G13" s="50"/>
      <c r="H13" s="51"/>
      <c r="I13" s="49"/>
      <c r="J13" s="49"/>
      <c r="K13" s="49"/>
      <c r="L13" s="50"/>
      <c r="M13" s="166"/>
      <c r="N13" s="50"/>
      <c r="O13" s="234"/>
    </row>
    <row r="14" spans="1:15" ht="67.5" customHeight="1" thickBot="1" x14ac:dyDescent="0.3">
      <c r="A14" s="484" t="s">
        <v>11</v>
      </c>
      <c r="B14" s="9">
        <v>3</v>
      </c>
      <c r="C14" s="95">
        <v>1</v>
      </c>
      <c r="D14" s="5">
        <f t="shared" si="0"/>
        <v>3</v>
      </c>
      <c r="E14" s="19" t="s">
        <v>130</v>
      </c>
      <c r="F14" s="10" t="s">
        <v>131</v>
      </c>
      <c r="G14" s="182" t="s">
        <v>300</v>
      </c>
      <c r="H14" s="193" t="s">
        <v>47</v>
      </c>
      <c r="I14" s="263" t="s">
        <v>180</v>
      </c>
      <c r="J14" s="263" t="s">
        <v>40</v>
      </c>
      <c r="K14" s="263" t="s">
        <v>40</v>
      </c>
      <c r="L14" s="182"/>
      <c r="M14" s="182"/>
      <c r="N14" s="182" t="s">
        <v>354</v>
      </c>
      <c r="O14" s="227" t="s">
        <v>41</v>
      </c>
    </row>
    <row r="15" spans="1:15" ht="19.5" thickBot="1" x14ac:dyDescent="0.3">
      <c r="A15" s="485"/>
      <c r="B15" s="9"/>
      <c r="C15" s="95"/>
      <c r="D15" s="5">
        <f t="shared" si="0"/>
        <v>0</v>
      </c>
      <c r="E15" s="22"/>
      <c r="F15" s="11"/>
      <c r="G15" s="23"/>
      <c r="H15" s="24"/>
      <c r="I15" s="11"/>
      <c r="J15" s="11"/>
      <c r="K15" s="11"/>
      <c r="L15" s="23"/>
      <c r="M15" s="148"/>
      <c r="N15" s="23"/>
      <c r="O15" s="228"/>
    </row>
    <row r="16" spans="1:15" ht="19.5" thickBot="1" x14ac:dyDescent="0.3">
      <c r="A16" s="486"/>
      <c r="B16" s="9"/>
      <c r="C16" s="95"/>
      <c r="D16" s="5">
        <f t="shared" si="0"/>
        <v>0</v>
      </c>
      <c r="E16" s="43"/>
      <c r="F16" s="44"/>
      <c r="G16" s="45"/>
      <c r="H16" s="46"/>
      <c r="I16" s="44"/>
      <c r="J16" s="44"/>
      <c r="K16" s="44"/>
      <c r="L16" s="45"/>
      <c r="M16" s="45"/>
      <c r="N16" s="45"/>
      <c r="O16" s="229"/>
    </row>
    <row r="17" spans="1:15" ht="55.5" customHeight="1" thickBot="1" x14ac:dyDescent="0.3">
      <c r="A17" s="484" t="s">
        <v>12</v>
      </c>
      <c r="B17" s="9">
        <v>3</v>
      </c>
      <c r="C17" s="95">
        <v>2</v>
      </c>
      <c r="D17" s="5">
        <f t="shared" si="0"/>
        <v>6</v>
      </c>
      <c r="E17" s="19" t="s">
        <v>130</v>
      </c>
      <c r="F17" s="10" t="s">
        <v>131</v>
      </c>
      <c r="G17" s="182" t="s">
        <v>181</v>
      </c>
      <c r="H17" s="21" t="s">
        <v>47</v>
      </c>
      <c r="I17" s="10" t="s">
        <v>180</v>
      </c>
      <c r="J17" s="10" t="s">
        <v>40</v>
      </c>
      <c r="K17" s="10" t="s">
        <v>40</v>
      </c>
      <c r="L17" s="20"/>
      <c r="M17" s="20"/>
      <c r="N17" s="20" t="s">
        <v>182</v>
      </c>
      <c r="O17" s="235" t="s">
        <v>346</v>
      </c>
    </row>
    <row r="18" spans="1:15" ht="19.5" customHeight="1" thickBot="1" x14ac:dyDescent="0.3">
      <c r="A18" s="485"/>
      <c r="B18" s="9"/>
      <c r="C18" s="95"/>
      <c r="D18" s="5">
        <f t="shared" si="0"/>
        <v>0</v>
      </c>
      <c r="E18" s="22"/>
      <c r="F18" s="11"/>
      <c r="G18" s="23"/>
      <c r="H18" s="24"/>
      <c r="I18" s="11"/>
      <c r="J18" s="11"/>
      <c r="K18" s="11"/>
      <c r="L18" s="23"/>
      <c r="M18" s="23"/>
      <c r="N18" s="23"/>
      <c r="O18" s="228"/>
    </row>
    <row r="19" spans="1:15" ht="19.5" thickBot="1" x14ac:dyDescent="0.3">
      <c r="A19" s="486"/>
      <c r="B19" s="9"/>
      <c r="C19" s="95"/>
      <c r="D19" s="5">
        <f t="shared" si="0"/>
        <v>0</v>
      </c>
      <c r="E19" s="43"/>
      <c r="F19" s="44"/>
      <c r="G19" s="45"/>
      <c r="H19" s="46"/>
      <c r="I19" s="44"/>
      <c r="J19" s="44"/>
      <c r="K19" s="44"/>
      <c r="L19" s="45"/>
      <c r="M19" s="45"/>
      <c r="N19" s="45"/>
      <c r="O19" s="229"/>
    </row>
    <row r="20" spans="1:15" ht="107.25" customHeight="1" thickBot="1" x14ac:dyDescent="0.3">
      <c r="A20" s="484" t="s">
        <v>14</v>
      </c>
      <c r="B20" s="42">
        <v>7</v>
      </c>
      <c r="C20" s="95">
        <v>2</v>
      </c>
      <c r="D20" s="5">
        <f t="shared" si="0"/>
        <v>14</v>
      </c>
      <c r="E20" s="185" t="s">
        <v>141</v>
      </c>
      <c r="F20" s="186" t="s">
        <v>142</v>
      </c>
      <c r="G20" s="182" t="s">
        <v>303</v>
      </c>
      <c r="H20" s="21" t="s">
        <v>143</v>
      </c>
      <c r="I20" s="10" t="s">
        <v>180</v>
      </c>
      <c r="J20" s="185" t="s">
        <v>40</v>
      </c>
      <c r="K20" s="186" t="s">
        <v>40</v>
      </c>
      <c r="L20" s="20"/>
      <c r="M20" s="20"/>
      <c r="N20" s="182" t="s">
        <v>272</v>
      </c>
      <c r="O20" s="227" t="s">
        <v>41</v>
      </c>
    </row>
    <row r="21" spans="1:15" ht="19.5" thickBot="1" x14ac:dyDescent="0.3">
      <c r="A21" s="485"/>
      <c r="B21" s="9"/>
      <c r="C21" s="95"/>
      <c r="D21" s="5">
        <f t="shared" si="0"/>
        <v>0</v>
      </c>
      <c r="E21" s="22"/>
      <c r="F21" s="11"/>
      <c r="G21" s="23"/>
      <c r="H21" s="24"/>
      <c r="I21" s="11"/>
      <c r="J21" s="11"/>
      <c r="K21" s="11"/>
      <c r="L21" s="23"/>
      <c r="M21" s="23"/>
      <c r="N21" s="23"/>
      <c r="O21" s="228"/>
    </row>
    <row r="22" spans="1:15" ht="19.5" thickBot="1" x14ac:dyDescent="0.3">
      <c r="A22" s="486"/>
      <c r="B22" s="9"/>
      <c r="C22" s="95"/>
      <c r="D22" s="5">
        <f t="shared" si="0"/>
        <v>0</v>
      </c>
      <c r="E22" s="43"/>
      <c r="F22" s="44"/>
      <c r="G22" s="45"/>
      <c r="H22" s="46"/>
      <c r="I22" s="44"/>
      <c r="J22" s="44"/>
      <c r="K22" s="44"/>
      <c r="L22" s="45"/>
      <c r="M22" s="45"/>
      <c r="N22" s="45"/>
      <c r="O22" s="229"/>
    </row>
    <row r="23" spans="1:15" ht="141" thickBot="1" x14ac:dyDescent="0.3">
      <c r="A23" s="484" t="s">
        <v>17</v>
      </c>
      <c r="B23" s="42">
        <v>2</v>
      </c>
      <c r="C23" s="95">
        <v>1</v>
      </c>
      <c r="D23" s="5">
        <f t="shared" si="0"/>
        <v>2</v>
      </c>
      <c r="E23" s="19" t="s">
        <v>135</v>
      </c>
      <c r="F23" s="10" t="s">
        <v>136</v>
      </c>
      <c r="G23" s="182" t="s">
        <v>273</v>
      </c>
      <c r="H23" s="21" t="s">
        <v>47</v>
      </c>
      <c r="I23" s="10" t="s">
        <v>180</v>
      </c>
      <c r="J23" s="10" t="s">
        <v>40</v>
      </c>
      <c r="K23" s="10" t="s">
        <v>40</v>
      </c>
      <c r="L23" s="20"/>
      <c r="M23" s="20"/>
      <c r="N23" s="20" t="s">
        <v>231</v>
      </c>
      <c r="O23" s="227" t="s">
        <v>41</v>
      </c>
    </row>
    <row r="24" spans="1:15" ht="19.5" thickBot="1" x14ac:dyDescent="0.3">
      <c r="A24" s="485"/>
      <c r="B24" s="9"/>
      <c r="C24" s="95"/>
      <c r="D24" s="5">
        <f t="shared" si="0"/>
        <v>0</v>
      </c>
      <c r="E24" s="22"/>
      <c r="F24" s="11"/>
      <c r="G24" s="23"/>
      <c r="H24" s="24"/>
      <c r="I24" s="11"/>
      <c r="J24" s="11"/>
      <c r="K24" s="11"/>
      <c r="L24" s="23"/>
      <c r="M24" s="23"/>
      <c r="N24" s="23"/>
      <c r="O24" s="228"/>
    </row>
    <row r="25" spans="1:15" ht="19.5" thickBot="1" x14ac:dyDescent="0.3">
      <c r="A25" s="486"/>
      <c r="B25" s="9"/>
      <c r="C25" s="95"/>
      <c r="D25" s="5">
        <f t="shared" si="0"/>
        <v>0</v>
      </c>
      <c r="E25" s="43"/>
      <c r="F25" s="44"/>
      <c r="G25" s="45"/>
      <c r="H25" s="46"/>
      <c r="I25" s="44"/>
      <c r="J25" s="44"/>
      <c r="K25" s="44"/>
      <c r="L25" s="45"/>
      <c r="M25" s="45"/>
      <c r="N25" s="45"/>
      <c r="O25" s="229"/>
    </row>
    <row r="26" spans="1:15" ht="54.75" customHeight="1" thickBot="1" x14ac:dyDescent="0.3">
      <c r="A26" s="117" t="s">
        <v>119</v>
      </c>
      <c r="B26" s="9">
        <v>1</v>
      </c>
      <c r="C26" s="95">
        <v>1</v>
      </c>
      <c r="D26" s="5">
        <f t="shared" si="0"/>
        <v>1</v>
      </c>
      <c r="E26" s="19" t="s">
        <v>152</v>
      </c>
      <c r="F26" s="10" t="s">
        <v>153</v>
      </c>
      <c r="G26" s="194" t="s">
        <v>263</v>
      </c>
      <c r="H26" s="21" t="s">
        <v>47</v>
      </c>
      <c r="I26" s="10" t="s">
        <v>185</v>
      </c>
      <c r="J26" s="10" t="s">
        <v>40</v>
      </c>
      <c r="K26" s="10" t="s">
        <v>40</v>
      </c>
      <c r="L26" s="20"/>
      <c r="M26" s="20"/>
      <c r="N26" s="194" t="s">
        <v>186</v>
      </c>
      <c r="O26" s="235" t="s">
        <v>41</v>
      </c>
    </row>
    <row r="27" spans="1:15" ht="77.25" thickBot="1" x14ac:dyDescent="0.3">
      <c r="A27" s="484" t="s">
        <v>62</v>
      </c>
      <c r="B27" s="9">
        <v>1</v>
      </c>
      <c r="C27" s="196">
        <v>1</v>
      </c>
      <c r="D27" s="197">
        <f t="shared" si="0"/>
        <v>1</v>
      </c>
      <c r="E27" s="19" t="s">
        <v>152</v>
      </c>
      <c r="F27" s="10" t="s">
        <v>153</v>
      </c>
      <c r="G27" s="194" t="s">
        <v>233</v>
      </c>
      <c r="H27" s="21" t="s">
        <v>47</v>
      </c>
      <c r="I27" s="10" t="s">
        <v>180</v>
      </c>
      <c r="J27" s="10" t="s">
        <v>40</v>
      </c>
      <c r="K27" s="10" t="s">
        <v>40</v>
      </c>
      <c r="L27" s="20"/>
      <c r="M27" s="20"/>
      <c r="N27" s="183" t="s">
        <v>281</v>
      </c>
      <c r="O27" s="227" t="s">
        <v>41</v>
      </c>
    </row>
    <row r="28" spans="1:15" ht="19.5" thickBot="1" x14ac:dyDescent="0.3">
      <c r="A28" s="487"/>
      <c r="B28" s="9"/>
      <c r="C28" s="95"/>
      <c r="D28" s="5">
        <f t="shared" si="0"/>
        <v>0</v>
      </c>
      <c r="E28" s="43"/>
      <c r="F28" s="44"/>
      <c r="G28" s="45"/>
      <c r="H28" s="46"/>
      <c r="I28" s="44"/>
      <c r="J28" s="44"/>
      <c r="K28" s="44"/>
      <c r="L28" s="45"/>
      <c r="M28" s="45"/>
      <c r="N28" s="45"/>
      <c r="O28" s="229"/>
    </row>
    <row r="29" spans="1:15" ht="64.5" thickBot="1" x14ac:dyDescent="0.3">
      <c r="A29" s="484" t="s">
        <v>29</v>
      </c>
      <c r="B29" s="9">
        <v>3</v>
      </c>
      <c r="C29" s="205">
        <v>2</v>
      </c>
      <c r="D29" s="206">
        <f t="shared" si="0"/>
        <v>6</v>
      </c>
      <c r="E29" s="19" t="s">
        <v>130</v>
      </c>
      <c r="F29" s="10" t="s">
        <v>131</v>
      </c>
      <c r="G29" s="183" t="str">
        <f>'10тех 2'!$G$29</f>
        <v>Физическая культура. Примерные рабочие программы. Предметная линия учебников В. И. Ляха. 10—11 классы : учеб. пособие для общеобразоват. организаций / В. И. Лях. — 6-е изд. — М. : Просвещение, 2021. —</v>
      </c>
      <c r="H29" s="21" t="s">
        <v>47</v>
      </c>
      <c r="I29" s="10" t="s">
        <v>180</v>
      </c>
      <c r="J29" s="10" t="s">
        <v>40</v>
      </c>
      <c r="K29" s="10" t="s">
        <v>40</v>
      </c>
      <c r="L29" s="20"/>
      <c r="M29" s="20"/>
      <c r="N29" s="182" t="s">
        <v>187</v>
      </c>
      <c r="O29" s="227" t="s">
        <v>41</v>
      </c>
    </row>
    <row r="30" spans="1:15" ht="19.5" thickBot="1" x14ac:dyDescent="0.3">
      <c r="A30" s="487"/>
      <c r="B30" s="9"/>
      <c r="C30" s="95"/>
      <c r="D30" s="5">
        <f t="shared" si="0"/>
        <v>0</v>
      </c>
      <c r="E30" s="43"/>
      <c r="F30" s="44"/>
      <c r="G30" s="45"/>
      <c r="H30" s="46"/>
      <c r="I30" s="44"/>
      <c r="J30" s="44"/>
      <c r="K30" s="44"/>
      <c r="L30" s="45"/>
      <c r="M30" s="45"/>
      <c r="N30" s="45"/>
      <c r="O30" s="229"/>
    </row>
    <row r="31" spans="1:15" ht="19.5" thickBot="1" x14ac:dyDescent="0.3">
      <c r="A31" s="47" t="s">
        <v>61</v>
      </c>
      <c r="B31" s="9"/>
      <c r="C31" s="95"/>
      <c r="D31" s="5">
        <f t="shared" si="0"/>
        <v>0</v>
      </c>
      <c r="E31" s="48"/>
      <c r="F31" s="49"/>
      <c r="G31" s="50"/>
      <c r="H31" s="51"/>
      <c r="I31" s="49"/>
      <c r="J31" s="49"/>
      <c r="K31" s="49"/>
      <c r="L31" s="50"/>
      <c r="M31" s="50"/>
      <c r="N31" s="50"/>
      <c r="O31" s="234"/>
    </row>
    <row r="32" spans="1:15" ht="128.25" thickBot="1" x14ac:dyDescent="0.3">
      <c r="A32" s="454" t="s">
        <v>21</v>
      </c>
      <c r="B32" s="207">
        <v>5</v>
      </c>
      <c r="C32" s="208">
        <v>2</v>
      </c>
      <c r="D32" s="209">
        <f t="shared" si="0"/>
        <v>10</v>
      </c>
      <c r="E32" s="19" t="s">
        <v>189</v>
      </c>
      <c r="F32" s="10" t="s">
        <v>190</v>
      </c>
      <c r="G32" s="194" t="s">
        <v>264</v>
      </c>
      <c r="H32" s="21" t="s">
        <v>143</v>
      </c>
      <c r="I32" s="10" t="s">
        <v>180</v>
      </c>
      <c r="J32" s="10" t="s">
        <v>40</v>
      </c>
      <c r="K32" s="10" t="s">
        <v>40</v>
      </c>
      <c r="L32" s="20"/>
      <c r="M32" s="20"/>
      <c r="N32" s="210" t="s">
        <v>282</v>
      </c>
      <c r="O32" s="227" t="s">
        <v>41</v>
      </c>
    </row>
    <row r="33" spans="1:15" ht="19.5" thickBot="1" x14ac:dyDescent="0.3">
      <c r="A33" s="455"/>
      <c r="B33" s="9"/>
      <c r="C33" s="95"/>
      <c r="D33" s="5">
        <f t="shared" si="0"/>
        <v>0</v>
      </c>
      <c r="E33" s="22"/>
      <c r="F33" s="11"/>
      <c r="G33" s="23"/>
      <c r="H33" s="24"/>
      <c r="I33" s="11"/>
      <c r="J33" s="11"/>
      <c r="K33" s="11"/>
      <c r="L33" s="23"/>
      <c r="M33" s="23"/>
      <c r="N33" s="23"/>
      <c r="O33" s="231"/>
    </row>
    <row r="34" spans="1:15" ht="19.5" thickBot="1" x14ac:dyDescent="0.3">
      <c r="A34" s="456"/>
      <c r="B34" s="9"/>
      <c r="C34" s="95"/>
      <c r="D34" s="5">
        <f t="shared" si="0"/>
        <v>0</v>
      </c>
      <c r="E34" s="43"/>
      <c r="F34" s="44"/>
      <c r="G34" s="45"/>
      <c r="H34" s="46"/>
      <c r="I34" s="44"/>
      <c r="J34" s="44"/>
      <c r="K34" s="44"/>
      <c r="L34" s="45"/>
      <c r="M34" s="45"/>
      <c r="N34" s="45"/>
      <c r="O34" s="232"/>
    </row>
    <row r="35" spans="1:15" ht="51.75" thickBot="1" x14ac:dyDescent="0.3">
      <c r="A35" s="454" t="s">
        <v>22</v>
      </c>
      <c r="B35" s="9">
        <v>1</v>
      </c>
      <c r="C35" s="211">
        <v>1</v>
      </c>
      <c r="D35" s="212">
        <f t="shared" si="0"/>
        <v>1</v>
      </c>
      <c r="E35" s="22" t="s">
        <v>152</v>
      </c>
      <c r="F35" s="10" t="s">
        <v>153</v>
      </c>
      <c r="G35" s="213" t="str">
        <f>'[2]21-22 уч.год'!$G$121</f>
        <v xml:space="preserve">В.В. Еремин, А.А. Дроздов, И.В. Еремина, Э.Ю. Керимов. Химия. Базовый уровень. 10-11 классы: рабочая программа к линии УМК В.В. Лунина. — М.: ДРОФА, 2017. </v>
      </c>
      <c r="H35" s="21" t="s">
        <v>47</v>
      </c>
      <c r="I35" s="10" t="s">
        <v>180</v>
      </c>
      <c r="J35" s="10" t="s">
        <v>40</v>
      </c>
      <c r="K35" s="10" t="s">
        <v>40</v>
      </c>
      <c r="L35" s="20"/>
      <c r="M35" s="20"/>
      <c r="N35" s="203" t="s">
        <v>283</v>
      </c>
      <c r="O35" s="227" t="s">
        <v>41</v>
      </c>
    </row>
    <row r="36" spans="1:15" ht="19.5" thickBot="1" x14ac:dyDescent="0.3">
      <c r="A36" s="455"/>
      <c r="B36" s="9"/>
      <c r="C36" s="95"/>
      <c r="D36" s="5">
        <f t="shared" si="0"/>
        <v>0</v>
      </c>
      <c r="E36" s="22"/>
      <c r="F36" s="11"/>
      <c r="G36" s="23"/>
      <c r="H36" s="24"/>
      <c r="I36" s="11"/>
      <c r="J36" s="11"/>
      <c r="K36" s="11"/>
      <c r="L36" s="23"/>
      <c r="M36" s="23"/>
      <c r="N36" s="23"/>
      <c r="O36" s="231"/>
    </row>
    <row r="37" spans="1:15" ht="19.5" thickBot="1" x14ac:dyDescent="0.3">
      <c r="A37" s="456"/>
      <c r="B37" s="9"/>
      <c r="C37" s="95"/>
      <c r="D37" s="5">
        <f t="shared" si="0"/>
        <v>0</v>
      </c>
      <c r="E37" s="43"/>
      <c r="F37" s="44"/>
      <c r="G37" s="45"/>
      <c r="H37" s="46"/>
      <c r="I37" s="44"/>
      <c r="J37" s="44"/>
      <c r="K37" s="44"/>
      <c r="L37" s="45"/>
      <c r="M37" s="45"/>
      <c r="N37" s="45"/>
      <c r="O37" s="232"/>
    </row>
    <row r="38" spans="1:15" ht="77.25" thickBot="1" x14ac:dyDescent="0.3">
      <c r="A38" s="454" t="s">
        <v>23</v>
      </c>
      <c r="B38" s="9">
        <v>1</v>
      </c>
      <c r="C38" s="214">
        <v>1</v>
      </c>
      <c r="D38" s="215">
        <f t="shared" si="0"/>
        <v>1</v>
      </c>
      <c r="E38" s="19" t="s">
        <v>152</v>
      </c>
      <c r="F38" s="10" t="s">
        <v>153</v>
      </c>
      <c r="G38" s="183" t="s">
        <v>277</v>
      </c>
      <c r="H38" s="21" t="s">
        <v>47</v>
      </c>
      <c r="I38" s="10" t="s">
        <v>180</v>
      </c>
      <c r="J38" s="10" t="s">
        <v>40</v>
      </c>
      <c r="K38" s="10" t="s">
        <v>40</v>
      </c>
      <c r="L38" s="20"/>
      <c r="M38" s="20"/>
      <c r="N38" s="252" t="s">
        <v>278</v>
      </c>
      <c r="O38" s="227" t="s">
        <v>41</v>
      </c>
    </row>
    <row r="39" spans="1:15" ht="19.5" thickBot="1" x14ac:dyDescent="0.3">
      <c r="A39" s="455"/>
      <c r="B39" s="9"/>
      <c r="C39" s="95"/>
      <c r="D39" s="5">
        <f t="shared" si="0"/>
        <v>0</v>
      </c>
      <c r="E39" s="22"/>
      <c r="F39" s="11"/>
      <c r="G39" s="23"/>
      <c r="H39" s="24"/>
      <c r="I39" s="11"/>
      <c r="J39" s="11"/>
      <c r="K39" s="11"/>
      <c r="L39" s="23"/>
      <c r="M39" s="23"/>
      <c r="N39" s="23"/>
      <c r="O39" s="231"/>
    </row>
    <row r="40" spans="1:15" ht="19.5" thickBot="1" x14ac:dyDescent="0.3">
      <c r="A40" s="456"/>
      <c r="B40" s="9"/>
      <c r="C40" s="95"/>
      <c r="D40" s="5">
        <f t="shared" si="0"/>
        <v>0</v>
      </c>
      <c r="E40" s="43"/>
      <c r="F40" s="44"/>
      <c r="G40" s="45"/>
      <c r="H40" s="46"/>
      <c r="I40" s="44"/>
      <c r="J40" s="44"/>
      <c r="K40" s="44"/>
      <c r="L40" s="45"/>
      <c r="M40" s="45"/>
      <c r="N40" s="45"/>
      <c r="O40" s="229"/>
    </row>
    <row r="41" spans="1:15" ht="55.5" customHeight="1" thickBot="1" x14ac:dyDescent="0.3">
      <c r="A41" s="476" t="s">
        <v>15</v>
      </c>
      <c r="B41" s="9">
        <v>4</v>
      </c>
      <c r="C41" s="216">
        <v>2</v>
      </c>
      <c r="D41" s="217">
        <f t="shared" si="0"/>
        <v>8</v>
      </c>
      <c r="E41" s="19" t="s">
        <v>159</v>
      </c>
      <c r="F41" s="10" t="s">
        <v>160</v>
      </c>
      <c r="G41" s="253" t="s">
        <v>194</v>
      </c>
      <c r="H41" s="21" t="s">
        <v>143</v>
      </c>
      <c r="I41" s="10" t="s">
        <v>180</v>
      </c>
      <c r="J41" s="10" t="s">
        <v>40</v>
      </c>
      <c r="K41" s="10" t="s">
        <v>40</v>
      </c>
      <c r="L41" s="20"/>
      <c r="M41" s="20"/>
      <c r="N41" s="20" t="s">
        <v>195</v>
      </c>
      <c r="O41" s="227" t="s">
        <v>41</v>
      </c>
    </row>
    <row r="42" spans="1:15" ht="19.5" thickBot="1" x14ac:dyDescent="0.3">
      <c r="A42" s="477"/>
      <c r="B42" s="9"/>
      <c r="C42" s="95"/>
      <c r="D42" s="5">
        <f t="shared" si="0"/>
        <v>0</v>
      </c>
      <c r="E42" s="22"/>
      <c r="F42" s="11"/>
      <c r="G42" s="23"/>
      <c r="H42" s="24"/>
      <c r="I42" s="11"/>
      <c r="J42" s="11"/>
      <c r="K42" s="11"/>
      <c r="L42" s="23"/>
      <c r="M42" s="23"/>
      <c r="N42" s="23"/>
      <c r="O42" s="11"/>
    </row>
    <row r="43" spans="1:15" ht="19.5" thickBot="1" x14ac:dyDescent="0.3">
      <c r="A43" s="478"/>
      <c r="B43" s="9"/>
      <c r="C43" s="95"/>
      <c r="D43" s="5">
        <f t="shared" si="0"/>
        <v>0</v>
      </c>
      <c r="E43" s="43"/>
      <c r="F43" s="44"/>
      <c r="G43" s="45"/>
      <c r="H43" s="46"/>
      <c r="I43" s="44"/>
      <c r="J43" s="44"/>
      <c r="K43" s="44"/>
      <c r="L43" s="45"/>
      <c r="M43" s="45"/>
      <c r="N43" s="45"/>
      <c r="O43" s="44"/>
    </row>
    <row r="44" spans="1:15" ht="19.5" thickBot="1" x14ac:dyDescent="0.3">
      <c r="A44" s="477" t="s">
        <v>113</v>
      </c>
      <c r="B44" s="9"/>
      <c r="C44" s="95"/>
      <c r="D44" s="5">
        <f t="shared" si="0"/>
        <v>0</v>
      </c>
      <c r="E44" s="19"/>
      <c r="F44" s="10"/>
      <c r="G44" s="20"/>
      <c r="H44" s="21"/>
      <c r="I44" s="10"/>
      <c r="J44" s="10"/>
      <c r="K44" s="10"/>
      <c r="L44" s="20"/>
      <c r="M44" s="20"/>
      <c r="N44" s="20"/>
      <c r="O44" s="10"/>
    </row>
    <row r="45" spans="1:15" ht="19.5" thickBot="1" x14ac:dyDescent="0.3">
      <c r="A45" s="477"/>
      <c r="B45" s="9"/>
      <c r="C45" s="95"/>
      <c r="D45" s="5">
        <f t="shared" si="0"/>
        <v>0</v>
      </c>
      <c r="E45" s="43"/>
      <c r="F45" s="44"/>
      <c r="G45" s="45"/>
      <c r="H45" s="46"/>
      <c r="I45" s="44"/>
      <c r="J45" s="44"/>
      <c r="K45" s="44"/>
      <c r="L45" s="45"/>
      <c r="M45" s="45"/>
      <c r="N45" s="45"/>
      <c r="O45" s="44"/>
    </row>
    <row r="46" spans="1:15" ht="19.5" thickBot="1" x14ac:dyDescent="0.3">
      <c r="A46" s="454" t="s">
        <v>18</v>
      </c>
      <c r="B46" s="9"/>
      <c r="C46" s="95"/>
      <c r="D46" s="5">
        <f t="shared" si="0"/>
        <v>0</v>
      </c>
      <c r="E46" s="19"/>
      <c r="F46" s="10"/>
      <c r="G46" s="20"/>
      <c r="H46" s="21"/>
      <c r="I46" s="10"/>
      <c r="J46" s="10"/>
      <c r="K46" s="10"/>
      <c r="L46" s="20"/>
      <c r="M46" s="20"/>
      <c r="N46" s="20"/>
      <c r="O46" s="10"/>
    </row>
    <row r="47" spans="1:15" ht="19.5" thickBot="1" x14ac:dyDescent="0.3">
      <c r="A47" s="479"/>
      <c r="B47" s="9"/>
      <c r="C47" s="95"/>
      <c r="D47" s="5">
        <f t="shared" si="0"/>
        <v>0</v>
      </c>
      <c r="E47" s="22"/>
      <c r="F47" s="11"/>
      <c r="G47" s="23"/>
      <c r="H47" s="24"/>
      <c r="I47" s="11"/>
      <c r="J47" s="11"/>
      <c r="K47" s="11"/>
      <c r="L47" s="23"/>
      <c r="M47" s="23"/>
      <c r="N47" s="23"/>
      <c r="O47" s="11"/>
    </row>
    <row r="48" spans="1:15" ht="19.5" thickBot="1" x14ac:dyDescent="0.3">
      <c r="A48" s="480"/>
      <c r="B48" s="9"/>
      <c r="C48" s="95"/>
      <c r="D48" s="5">
        <f t="shared" si="0"/>
        <v>0</v>
      </c>
      <c r="E48" s="43"/>
      <c r="F48" s="44"/>
      <c r="G48" s="45"/>
      <c r="H48" s="46"/>
      <c r="I48" s="44"/>
      <c r="J48" s="44"/>
      <c r="K48" s="44"/>
      <c r="L48" s="45"/>
      <c r="M48" s="45"/>
      <c r="N48" s="45"/>
      <c r="O48" s="44"/>
    </row>
    <row r="49" spans="1:15" ht="19.5" thickBot="1" x14ac:dyDescent="0.3">
      <c r="A49" s="477" t="s">
        <v>63</v>
      </c>
      <c r="B49" s="9"/>
      <c r="C49" s="95"/>
      <c r="D49" s="5">
        <f t="shared" si="0"/>
        <v>0</v>
      </c>
      <c r="E49" s="19"/>
      <c r="F49" s="10"/>
      <c r="G49" s="20"/>
      <c r="H49" s="21"/>
      <c r="I49" s="10"/>
      <c r="J49" s="10"/>
      <c r="K49" s="10"/>
      <c r="L49" s="20"/>
      <c r="M49" s="20"/>
      <c r="N49" s="20"/>
      <c r="O49" s="10"/>
    </row>
    <row r="50" spans="1:15" ht="19.5" thickBot="1" x14ac:dyDescent="0.3">
      <c r="A50" s="477"/>
      <c r="B50" s="9"/>
      <c r="C50" s="95"/>
      <c r="D50" s="5">
        <f t="shared" si="0"/>
        <v>0</v>
      </c>
      <c r="E50" s="43"/>
      <c r="F50" s="44"/>
      <c r="G50" s="45"/>
      <c r="H50" s="46"/>
      <c r="I50" s="44"/>
      <c r="J50" s="44"/>
      <c r="K50" s="44"/>
      <c r="L50" s="45"/>
      <c r="M50" s="45"/>
      <c r="N50" s="45"/>
      <c r="O50" s="44"/>
    </row>
    <row r="51" spans="1:15" ht="19.5" thickBot="1" x14ac:dyDescent="0.3">
      <c r="A51" s="454" t="s">
        <v>64</v>
      </c>
      <c r="B51" s="9"/>
      <c r="C51" s="95"/>
      <c r="D51" s="5">
        <f t="shared" si="0"/>
        <v>0</v>
      </c>
      <c r="E51" s="19"/>
      <c r="F51" s="10"/>
      <c r="G51" s="20"/>
      <c r="H51" s="21"/>
      <c r="I51" s="10"/>
      <c r="J51" s="10"/>
      <c r="K51" s="10"/>
      <c r="L51" s="20"/>
      <c r="M51" s="20"/>
      <c r="N51" s="20"/>
      <c r="O51" s="10"/>
    </row>
    <row r="52" spans="1:15" ht="19.5" thickBot="1" x14ac:dyDescent="0.3">
      <c r="A52" s="488"/>
      <c r="B52" s="9"/>
      <c r="C52" s="95"/>
      <c r="D52" s="5">
        <f t="shared" si="0"/>
        <v>0</v>
      </c>
      <c r="E52" s="43"/>
      <c r="F52" s="44"/>
      <c r="G52" s="45"/>
      <c r="H52" s="46"/>
      <c r="I52" s="44"/>
      <c r="J52" s="44"/>
      <c r="K52" s="44"/>
      <c r="L52" s="45"/>
      <c r="M52" s="45"/>
      <c r="N52" s="45"/>
      <c r="O52" s="44"/>
    </row>
    <row r="53" spans="1:15" ht="51" customHeight="1" thickBot="1" x14ac:dyDescent="0.3">
      <c r="A53" s="454" t="s">
        <v>121</v>
      </c>
      <c r="B53" s="42">
        <v>1</v>
      </c>
      <c r="C53" s="95"/>
      <c r="D53" s="5">
        <v>1</v>
      </c>
      <c r="E53" s="19" t="s">
        <v>152</v>
      </c>
      <c r="F53" s="10" t="s">
        <v>153</v>
      </c>
      <c r="G53" s="20" t="s">
        <v>294</v>
      </c>
      <c r="H53" s="21" t="s">
        <v>47</v>
      </c>
      <c r="I53" s="10" t="s">
        <v>180</v>
      </c>
      <c r="J53" s="10" t="s">
        <v>40</v>
      </c>
      <c r="K53" s="10" t="s">
        <v>40</v>
      </c>
      <c r="L53" s="20"/>
      <c r="M53" s="20"/>
      <c r="N53" s="20"/>
      <c r="O53" s="10"/>
    </row>
    <row r="54" spans="1:15" ht="19.5" thickBot="1" x14ac:dyDescent="0.3">
      <c r="A54" s="488"/>
      <c r="B54" s="9"/>
      <c r="C54" s="95"/>
      <c r="D54" s="5"/>
      <c r="E54" s="43"/>
      <c r="F54" s="44"/>
      <c r="G54" s="45"/>
      <c r="H54" s="46"/>
      <c r="I54" s="44"/>
      <c r="J54" s="44"/>
      <c r="K54" s="44"/>
      <c r="L54" s="45"/>
      <c r="M54" s="45"/>
      <c r="N54" s="45"/>
      <c r="O54" s="44"/>
    </row>
    <row r="55" spans="1:15" ht="19.5" thickBot="1" x14ac:dyDescent="0.3">
      <c r="A55" s="454"/>
      <c r="B55" s="9"/>
      <c r="C55" s="95"/>
      <c r="D55" s="5">
        <f t="shared" si="0"/>
        <v>0</v>
      </c>
      <c r="E55" s="19"/>
      <c r="F55" s="10"/>
      <c r="G55" s="20"/>
      <c r="H55" s="21"/>
      <c r="I55" s="10"/>
      <c r="J55" s="10"/>
      <c r="K55" s="10"/>
      <c r="L55" s="20"/>
      <c r="M55" s="20"/>
      <c r="N55" s="20"/>
      <c r="O55" s="10"/>
    </row>
    <row r="56" spans="1:15" ht="19.5" thickBot="1" x14ac:dyDescent="0.3">
      <c r="A56" s="480"/>
      <c r="B56" s="9"/>
      <c r="C56" s="95"/>
      <c r="D56" s="5">
        <f t="shared" si="0"/>
        <v>0</v>
      </c>
      <c r="E56" s="43"/>
      <c r="F56" s="44"/>
      <c r="G56" s="45"/>
      <c r="H56" s="46"/>
      <c r="I56" s="44"/>
      <c r="J56" s="44"/>
      <c r="K56" s="44"/>
      <c r="L56" s="45"/>
      <c r="M56" s="45"/>
      <c r="N56" s="45"/>
      <c r="O56" s="44"/>
    </row>
    <row r="57" spans="1:15" ht="19.5" thickBot="1" x14ac:dyDescent="0.3">
      <c r="A57" s="454"/>
      <c r="B57" s="9"/>
      <c r="C57" s="95"/>
      <c r="D57" s="5">
        <f t="shared" si="0"/>
        <v>0</v>
      </c>
      <c r="E57" s="19"/>
      <c r="F57" s="10"/>
      <c r="G57" s="20"/>
      <c r="H57" s="21"/>
      <c r="I57" s="10"/>
      <c r="J57" s="10"/>
      <c r="K57" s="10"/>
      <c r="L57" s="20"/>
      <c r="M57" s="20"/>
      <c r="N57" s="20"/>
      <c r="O57" s="10"/>
    </row>
    <row r="58" spans="1:15" ht="19.5" thickBot="1" x14ac:dyDescent="0.3">
      <c r="A58" s="480"/>
      <c r="B58" s="9"/>
      <c r="C58" s="95"/>
      <c r="D58" s="5">
        <f t="shared" si="0"/>
        <v>0</v>
      </c>
      <c r="E58" s="43"/>
      <c r="F58" s="44"/>
      <c r="G58" s="45"/>
      <c r="H58" s="46"/>
      <c r="I58" s="44"/>
      <c r="J58" s="44"/>
      <c r="K58" s="44"/>
      <c r="L58" s="45"/>
      <c r="M58" s="45"/>
      <c r="N58" s="45"/>
      <c r="O58" s="44"/>
    </row>
    <row r="59" spans="1:15" s="18" customFormat="1" ht="18" customHeight="1" thickBot="1" x14ac:dyDescent="0.3">
      <c r="A59" s="52"/>
      <c r="B59" s="15"/>
      <c r="C59" s="96"/>
      <c r="D59" s="5"/>
      <c r="E59" s="53"/>
      <c r="F59" s="54"/>
      <c r="G59" s="55"/>
      <c r="H59" s="56"/>
      <c r="I59" s="54"/>
      <c r="J59" s="54"/>
      <c r="K59" s="54"/>
      <c r="L59" s="55"/>
      <c r="M59" s="55"/>
      <c r="N59" s="55"/>
      <c r="O59" s="54"/>
    </row>
    <row r="60" spans="1:15" ht="18.75" customHeight="1" thickBot="1" x14ac:dyDescent="0.3">
      <c r="A60" s="157" t="s">
        <v>114</v>
      </c>
      <c r="B60" s="9">
        <v>2</v>
      </c>
      <c r="C60" s="95"/>
      <c r="D60" s="5">
        <v>3</v>
      </c>
      <c r="E60" s="22"/>
      <c r="F60" s="11"/>
      <c r="G60" s="23"/>
      <c r="H60" s="24"/>
      <c r="I60" s="11"/>
      <c r="J60" s="17"/>
      <c r="K60" s="17"/>
      <c r="L60" s="25"/>
      <c r="M60" s="25"/>
      <c r="N60" s="23"/>
      <c r="O60" s="17"/>
    </row>
    <row r="61" spans="1:15" ht="18" customHeight="1" thickBot="1" x14ac:dyDescent="0.3">
      <c r="A61" s="157" t="s">
        <v>115</v>
      </c>
      <c r="B61" s="9">
        <v>3</v>
      </c>
      <c r="C61" s="95"/>
      <c r="D61" s="5">
        <v>3</v>
      </c>
      <c r="E61" s="22"/>
      <c r="F61" s="11"/>
      <c r="G61" s="23"/>
      <c r="H61" s="24"/>
      <c r="I61" s="11"/>
      <c r="J61" s="17"/>
      <c r="K61" s="17"/>
      <c r="L61" s="25"/>
      <c r="M61" s="25"/>
      <c r="N61" s="23"/>
      <c r="O61" s="17"/>
    </row>
    <row r="62" spans="1:15" ht="18.75" customHeight="1" thickBot="1" x14ac:dyDescent="0.3">
      <c r="B62" s="9"/>
      <c r="C62" s="95"/>
      <c r="D62" s="5"/>
      <c r="E62" s="22"/>
      <c r="F62" s="11"/>
      <c r="G62" s="23"/>
      <c r="H62" s="24"/>
      <c r="I62" s="11"/>
      <c r="J62" s="17"/>
      <c r="K62" s="17"/>
      <c r="L62" s="25"/>
      <c r="M62" s="25"/>
      <c r="N62" s="23"/>
      <c r="O62" s="17"/>
    </row>
    <row r="63" spans="1:15" ht="19.5" thickBot="1" x14ac:dyDescent="0.3">
      <c r="B63" s="9"/>
      <c r="C63" s="95"/>
      <c r="D63" s="5"/>
      <c r="E63" s="22"/>
      <c r="F63" s="11"/>
      <c r="G63" s="23"/>
      <c r="H63" s="24"/>
      <c r="I63" s="11"/>
      <c r="J63" s="17"/>
      <c r="K63" s="17"/>
      <c r="L63" s="25"/>
      <c r="M63" s="25"/>
      <c r="N63" s="23"/>
      <c r="O63" s="17"/>
    </row>
    <row r="64" spans="1:15" ht="19.5" thickBot="1" x14ac:dyDescent="0.3">
      <c r="B64" s="9"/>
      <c r="C64" s="95"/>
      <c r="D64" s="5"/>
      <c r="E64" s="22"/>
      <c r="F64" s="11"/>
      <c r="G64" s="23"/>
      <c r="H64" s="24"/>
      <c r="I64" s="11"/>
      <c r="J64" s="17"/>
      <c r="K64" s="17"/>
      <c r="L64" s="25"/>
      <c r="M64" s="25"/>
      <c r="N64" s="23"/>
      <c r="O64" s="17"/>
    </row>
    <row r="65" spans="1:15" ht="19.5" thickBot="1" x14ac:dyDescent="0.3">
      <c r="B65" s="9"/>
      <c r="C65" s="95"/>
      <c r="D65" s="5"/>
      <c r="E65" s="22"/>
      <c r="F65" s="11"/>
      <c r="G65" s="23"/>
      <c r="H65" s="24"/>
      <c r="I65" s="11"/>
      <c r="J65" s="17"/>
      <c r="K65" s="17"/>
      <c r="L65" s="25"/>
      <c r="M65" s="25"/>
      <c r="N65" s="23"/>
      <c r="O65" s="17"/>
    </row>
    <row r="66" spans="1:15" ht="19.5" thickBot="1" x14ac:dyDescent="0.3">
      <c r="B66" s="9"/>
      <c r="C66" s="95"/>
      <c r="D66" s="5"/>
      <c r="E66" s="22"/>
      <c r="F66" s="11"/>
      <c r="G66" s="23"/>
      <c r="H66" s="24"/>
      <c r="I66" s="11"/>
      <c r="J66" s="17"/>
      <c r="K66" s="17"/>
      <c r="L66" s="25"/>
      <c r="M66" s="25"/>
      <c r="N66" s="23"/>
      <c r="O66" s="17"/>
    </row>
    <row r="67" spans="1:15" ht="19.5" thickBot="1" x14ac:dyDescent="0.3">
      <c r="A67" s="155"/>
      <c r="B67" s="9"/>
      <c r="C67" s="95"/>
      <c r="D67" s="5"/>
      <c r="E67" s="22"/>
      <c r="F67" s="11"/>
      <c r="G67" s="23"/>
      <c r="H67" s="24"/>
      <c r="I67" s="11"/>
      <c r="J67" s="17"/>
      <c r="K67" s="17"/>
      <c r="L67" s="25"/>
      <c r="M67" s="25"/>
      <c r="N67" s="23"/>
      <c r="O67" s="17"/>
    </row>
    <row r="68" spans="1:15" ht="19.5" thickBot="1" x14ac:dyDescent="0.35">
      <c r="A68" s="4" t="s">
        <v>32</v>
      </c>
      <c r="B68" s="110">
        <f>SUM(B10:B67)</f>
        <v>40</v>
      </c>
      <c r="C68" s="111">
        <f>SUM(C10:C67)</f>
        <v>17</v>
      </c>
      <c r="D68" s="110">
        <f>SUM(D10:D67)</f>
        <v>63</v>
      </c>
      <c r="O68" s="168"/>
    </row>
    <row r="69" spans="1:15" ht="19.5" thickBot="1" x14ac:dyDescent="0.35">
      <c r="A69" s="7" t="s">
        <v>50</v>
      </c>
      <c r="B69" s="6">
        <v>34</v>
      </c>
      <c r="C69" s="97"/>
      <c r="D69" s="6"/>
      <c r="O69" s="168"/>
    </row>
    <row r="70" spans="1:15" ht="50.45" customHeight="1" thickBot="1" x14ac:dyDescent="0.35">
      <c r="A70" s="7" t="s">
        <v>51</v>
      </c>
      <c r="B70" s="6">
        <v>37</v>
      </c>
      <c r="C70" s="97"/>
      <c r="D70" s="6"/>
      <c r="O70" s="168"/>
    </row>
    <row r="71" spans="1:15" ht="50.45" customHeight="1" x14ac:dyDescent="0.25">
      <c r="O71" s="168"/>
    </row>
    <row r="72" spans="1:15" ht="50.45" customHeight="1" thickBot="1" x14ac:dyDescent="0.3">
      <c r="A72" s="437" t="s">
        <v>112</v>
      </c>
      <c r="B72" s="437"/>
      <c r="O72" s="168"/>
    </row>
    <row r="73" spans="1:15" ht="52.5" customHeight="1" thickBot="1" x14ac:dyDescent="0.3">
      <c r="A73" s="426" t="s">
        <v>65</v>
      </c>
      <c r="B73" s="420"/>
      <c r="C73" s="425"/>
      <c r="D73" s="57" t="s">
        <v>66</v>
      </c>
      <c r="E73" s="60" t="s">
        <v>67</v>
      </c>
      <c r="F73" s="420" t="s">
        <v>2</v>
      </c>
      <c r="G73" s="450"/>
      <c r="H73" s="450"/>
      <c r="I73" s="450"/>
      <c r="J73" s="450"/>
      <c r="K73" s="451"/>
      <c r="O73" s="168"/>
    </row>
    <row r="74" spans="1:15" s="39" customFormat="1" ht="35.25" customHeight="1" thickBot="1" x14ac:dyDescent="0.3">
      <c r="A74" s="370" t="s">
        <v>226</v>
      </c>
      <c r="B74" s="371"/>
      <c r="C74" s="372"/>
      <c r="D74" s="59">
        <v>1</v>
      </c>
      <c r="E74" s="71" t="s">
        <v>180</v>
      </c>
      <c r="F74" s="452" t="s">
        <v>227</v>
      </c>
      <c r="G74" s="447"/>
      <c r="H74" s="447"/>
      <c r="I74" s="447"/>
      <c r="J74" s="447"/>
      <c r="K74" s="453"/>
      <c r="O74" s="169"/>
    </row>
    <row r="75" spans="1:15" s="39" customFormat="1" ht="33.75" customHeight="1" thickBot="1" x14ac:dyDescent="0.3">
      <c r="A75" s="370" t="s">
        <v>235</v>
      </c>
      <c r="B75" s="371"/>
      <c r="C75" s="372"/>
      <c r="D75" s="59">
        <v>1</v>
      </c>
      <c r="E75" s="71" t="s">
        <v>180</v>
      </c>
      <c r="F75" s="447" t="s">
        <v>236</v>
      </c>
      <c r="G75" s="448"/>
      <c r="H75" s="448"/>
      <c r="I75" s="448"/>
      <c r="J75" s="448"/>
      <c r="K75" s="449"/>
      <c r="O75" s="169"/>
    </row>
    <row r="76" spans="1:15" ht="16.5" thickBot="1" x14ac:dyDescent="0.3">
      <c r="B76" s="442" t="s">
        <v>32</v>
      </c>
      <c r="C76" s="443"/>
      <c r="D76" s="58">
        <v>2</v>
      </c>
    </row>
    <row r="79" spans="1:15" ht="15.75" thickBot="1" x14ac:dyDescent="0.3">
      <c r="A79" s="437" t="s">
        <v>93</v>
      </c>
      <c r="B79" s="437"/>
    </row>
    <row r="80" spans="1:15" ht="28.9" customHeight="1" thickBot="1" x14ac:dyDescent="0.3">
      <c r="A80" s="112" t="s">
        <v>57</v>
      </c>
      <c r="B80" s="113" t="s">
        <v>58</v>
      </c>
      <c r="C80" s="36" t="s">
        <v>59</v>
      </c>
      <c r="D80" s="388" t="s">
        <v>60</v>
      </c>
      <c r="E80" s="389"/>
      <c r="F80" s="389"/>
      <c r="G80" s="390"/>
      <c r="H80" s="378" t="s">
        <v>111</v>
      </c>
      <c r="I80" s="379"/>
      <c r="J80" s="379"/>
      <c r="K80" s="379"/>
    </row>
    <row r="81" spans="1:11" ht="84" customHeight="1" thickBot="1" x14ac:dyDescent="0.3">
      <c r="A81" s="259" t="s">
        <v>120</v>
      </c>
      <c r="B81" s="260" t="s">
        <v>249</v>
      </c>
      <c r="C81" s="261">
        <v>1</v>
      </c>
      <c r="D81" s="370" t="s">
        <v>377</v>
      </c>
      <c r="E81" s="371"/>
      <c r="F81" s="371"/>
      <c r="G81" s="372"/>
      <c r="H81" s="376"/>
      <c r="I81" s="377"/>
      <c r="J81" s="377"/>
      <c r="K81" s="377"/>
    </row>
    <row r="82" spans="1:11" ht="44.45" customHeight="1" thickBot="1" x14ac:dyDescent="0.3">
      <c r="A82" s="322" t="s">
        <v>246</v>
      </c>
      <c r="B82" s="323" t="s">
        <v>376</v>
      </c>
      <c r="C82" s="262">
        <v>1</v>
      </c>
      <c r="D82" s="370" t="s">
        <v>372</v>
      </c>
      <c r="E82" s="371"/>
      <c r="F82" s="371"/>
      <c r="G82" s="372"/>
      <c r="H82" s="489"/>
      <c r="I82" s="490"/>
      <c r="J82" s="490"/>
      <c r="K82" s="491"/>
    </row>
    <row r="83" spans="1:11" ht="66" customHeight="1" thickBot="1" x14ac:dyDescent="0.3">
      <c r="A83" s="320" t="s">
        <v>250</v>
      </c>
      <c r="B83" s="325" t="s">
        <v>336</v>
      </c>
      <c r="C83" s="321">
        <v>1</v>
      </c>
      <c r="D83" s="370" t="s">
        <v>218</v>
      </c>
      <c r="E83" s="371"/>
      <c r="F83" s="371"/>
      <c r="G83" s="372"/>
      <c r="H83" s="376"/>
      <c r="I83" s="377"/>
      <c r="J83" s="377"/>
      <c r="K83" s="377"/>
    </row>
    <row r="84" spans="1:11" ht="19.5" thickBot="1" x14ac:dyDescent="0.35">
      <c r="B84" s="324" t="s">
        <v>32</v>
      </c>
      <c r="C84" s="34">
        <f>SUM(C81:C83)</f>
        <v>3</v>
      </c>
    </row>
  </sheetData>
  <sheetProtection formatRows="0"/>
  <mergeCells count="51">
    <mergeCell ref="A72:B72"/>
    <mergeCell ref="A73:C73"/>
    <mergeCell ref="D83:G83"/>
    <mergeCell ref="H83:K83"/>
    <mergeCell ref="B76:C76"/>
    <mergeCell ref="A79:B79"/>
    <mergeCell ref="D80:G80"/>
    <mergeCell ref="H80:K80"/>
    <mergeCell ref="D81:G81"/>
    <mergeCell ref="H81:K81"/>
    <mergeCell ref="A74:C74"/>
    <mergeCell ref="F74:K74"/>
    <mergeCell ref="A75:C75"/>
    <mergeCell ref="F75:K75"/>
    <mergeCell ref="D82:G82"/>
    <mergeCell ref="H82:K82"/>
    <mergeCell ref="A49:A50"/>
    <mergeCell ref="A51:A52"/>
    <mergeCell ref="A53:A54"/>
    <mergeCell ref="A55:A56"/>
    <mergeCell ref="A57:A58"/>
    <mergeCell ref="I8:I9"/>
    <mergeCell ref="A41:A43"/>
    <mergeCell ref="A44:A45"/>
    <mergeCell ref="A46:A48"/>
    <mergeCell ref="A35:A37"/>
    <mergeCell ref="A10:A12"/>
    <mergeCell ref="A14:A16"/>
    <mergeCell ref="A17:A19"/>
    <mergeCell ref="E8:F8"/>
    <mergeCell ref="A20:A22"/>
    <mergeCell ref="A23:A25"/>
    <mergeCell ref="A27:A28"/>
    <mergeCell ref="A29:A30"/>
    <mergeCell ref="A32:A34"/>
    <mergeCell ref="F73:K73"/>
    <mergeCell ref="A38:A40"/>
    <mergeCell ref="E5:G5"/>
    <mergeCell ref="H5:O5"/>
    <mergeCell ref="A7:A9"/>
    <mergeCell ref="B7:C7"/>
    <mergeCell ref="D7:D9"/>
    <mergeCell ref="E7:M7"/>
    <mergeCell ref="N7:O7"/>
    <mergeCell ref="B8:B9"/>
    <mergeCell ref="C8:C9"/>
    <mergeCell ref="N8:N9"/>
    <mergeCell ref="G8:G9"/>
    <mergeCell ref="J8:K8"/>
    <mergeCell ref="L8:L9"/>
    <mergeCell ref="H8:H9"/>
  </mergeCells>
  <pageMargins left="0.15748031496062992" right="0.15748031496062992" top="0.35433070866141736" bottom="0.31496062992125984" header="0.31496062992125984" footer="0.31496062992125984"/>
  <pageSetup paperSize="9" scale="54" fitToHeight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zoomScale="75" zoomScaleNormal="75" workbookViewId="0">
      <pane xSplit="1" ySplit="9" topLeftCell="B61" activePane="bottomRight" state="frozen"/>
      <selection pane="topRight" activeCell="B1" sqref="B1"/>
      <selection pane="bottomLeft" activeCell="A11" sqref="A11"/>
      <selection pane="bottomRight" activeCell="E7" sqref="E7:M7"/>
    </sheetView>
  </sheetViews>
  <sheetFormatPr defaultRowHeight="15" x14ac:dyDescent="0.25"/>
  <cols>
    <col min="1" max="1" width="30.85546875" customWidth="1"/>
    <col min="2" max="2" width="34.85546875" customWidth="1"/>
    <col min="3" max="3" width="9" customWidth="1"/>
    <col min="7" max="7" width="37.85546875" customWidth="1"/>
    <col min="8" max="8" width="15.5703125" customWidth="1"/>
    <col min="12" max="13" width="22.42578125" customWidth="1"/>
    <col min="14" max="14" width="34.140625" customWidth="1"/>
    <col min="15" max="15" width="18.28515625" customWidth="1"/>
  </cols>
  <sheetData>
    <row r="1" spans="1:15" ht="8.25" customHeight="1" x14ac:dyDescent="0.3">
      <c r="B1" s="1"/>
    </row>
    <row r="2" spans="1:15" ht="20.25" x14ac:dyDescent="0.3">
      <c r="A2" s="8"/>
      <c r="B2" s="108"/>
      <c r="C2" s="108"/>
      <c r="D2" s="108"/>
      <c r="E2" s="272" t="s">
        <v>330</v>
      </c>
      <c r="F2" s="272"/>
      <c r="G2" s="272"/>
      <c r="H2" s="272"/>
      <c r="I2" s="272"/>
      <c r="J2" s="272"/>
      <c r="K2" s="272"/>
      <c r="L2" s="272"/>
      <c r="M2" s="272"/>
      <c r="N2" s="108"/>
      <c r="O2" s="108"/>
    </row>
    <row r="3" spans="1:15" x14ac:dyDescent="0.25">
      <c r="A3" s="108"/>
      <c r="B3" s="108"/>
      <c r="C3" s="108"/>
      <c r="D3" s="108"/>
      <c r="E3" s="108"/>
      <c r="F3" s="108"/>
      <c r="G3" s="308" t="s">
        <v>52</v>
      </c>
      <c r="H3" s="136">
        <v>6</v>
      </c>
      <c r="I3" s="137"/>
      <c r="J3" s="137"/>
      <c r="K3" s="137"/>
      <c r="L3" s="137"/>
      <c r="M3" s="137"/>
      <c r="N3" s="299"/>
      <c r="O3" s="299"/>
    </row>
    <row r="4" spans="1:15" x14ac:dyDescent="0.25">
      <c r="A4" s="108"/>
      <c r="B4" s="108"/>
      <c r="C4" s="108"/>
      <c r="D4" s="108"/>
      <c r="E4" s="108"/>
      <c r="F4" s="108"/>
      <c r="G4" s="308" t="s">
        <v>53</v>
      </c>
      <c r="H4" s="136">
        <v>34</v>
      </c>
      <c r="I4" s="137"/>
      <c r="J4" s="137"/>
      <c r="K4" s="137"/>
      <c r="L4" s="137"/>
      <c r="M4" s="137"/>
      <c r="N4" s="299"/>
      <c r="O4" s="299"/>
    </row>
    <row r="5" spans="1:15" x14ac:dyDescent="0.25">
      <c r="A5" s="108"/>
      <c r="B5" s="108"/>
      <c r="C5" s="108"/>
      <c r="D5" s="108"/>
      <c r="E5" s="457" t="s">
        <v>95</v>
      </c>
      <c r="F5" s="457"/>
      <c r="G5" s="457"/>
      <c r="H5" s="458" t="s">
        <v>385</v>
      </c>
      <c r="I5" s="459"/>
      <c r="J5" s="459"/>
      <c r="K5" s="459"/>
      <c r="L5" s="459"/>
      <c r="M5" s="459"/>
      <c r="N5" s="459"/>
      <c r="O5" s="459"/>
    </row>
    <row r="6" spans="1:15" ht="15.75" thickBot="1" x14ac:dyDescent="0.3">
      <c r="G6" s="152" t="s">
        <v>124</v>
      </c>
      <c r="H6" s="299" t="s">
        <v>125</v>
      </c>
      <c r="I6" s="299"/>
      <c r="J6" s="299"/>
      <c r="K6" s="299"/>
      <c r="L6" s="299"/>
      <c r="M6" s="299"/>
      <c r="N6" s="299"/>
      <c r="O6" s="299"/>
    </row>
    <row r="7" spans="1:15" ht="42" customHeight="1" thickBot="1" x14ac:dyDescent="0.3">
      <c r="A7" s="460" t="s">
        <v>37</v>
      </c>
      <c r="B7" s="461" t="s">
        <v>110</v>
      </c>
      <c r="C7" s="462"/>
      <c r="D7" s="463" t="s">
        <v>35</v>
      </c>
      <c r="E7" s="419" t="s">
        <v>2</v>
      </c>
      <c r="F7" s="420"/>
      <c r="G7" s="420"/>
      <c r="H7" s="420"/>
      <c r="I7" s="420"/>
      <c r="J7" s="420"/>
      <c r="K7" s="420"/>
      <c r="L7" s="420"/>
      <c r="M7" s="420"/>
      <c r="N7" s="466" t="s">
        <v>3</v>
      </c>
      <c r="O7" s="506"/>
    </row>
    <row r="8" spans="1:15" ht="80.25" customHeight="1" thickBot="1" x14ac:dyDescent="0.3">
      <c r="A8" s="460"/>
      <c r="B8" s="468" t="s">
        <v>109</v>
      </c>
      <c r="C8" s="468" t="s">
        <v>116</v>
      </c>
      <c r="D8" s="464"/>
      <c r="E8" s="394" t="s">
        <v>107</v>
      </c>
      <c r="F8" s="395"/>
      <c r="G8" s="470" t="s">
        <v>42</v>
      </c>
      <c r="H8" s="474" t="s">
        <v>108</v>
      </c>
      <c r="I8" s="475" t="s">
        <v>4</v>
      </c>
      <c r="J8" s="472" t="s">
        <v>5</v>
      </c>
      <c r="K8" s="472"/>
      <c r="L8" s="473" t="s">
        <v>43</v>
      </c>
      <c r="M8" s="293" t="s">
        <v>334</v>
      </c>
      <c r="N8" s="469" t="s">
        <v>6</v>
      </c>
      <c r="O8" s="287" t="s">
        <v>7</v>
      </c>
    </row>
    <row r="9" spans="1:15" ht="47.25" customHeight="1" thickBot="1" x14ac:dyDescent="0.3">
      <c r="A9" s="460"/>
      <c r="B9" s="468"/>
      <c r="C9" s="468"/>
      <c r="D9" s="465"/>
      <c r="E9" s="87" t="s">
        <v>8</v>
      </c>
      <c r="F9" s="86" t="s">
        <v>9</v>
      </c>
      <c r="G9" s="471"/>
      <c r="H9" s="474"/>
      <c r="I9" s="475"/>
      <c r="J9" s="84" t="s">
        <v>90</v>
      </c>
      <c r="K9" s="85" t="s">
        <v>54</v>
      </c>
      <c r="L9" s="473"/>
      <c r="M9" s="294"/>
      <c r="N9" s="422"/>
      <c r="O9" s="309" t="s">
        <v>321</v>
      </c>
    </row>
    <row r="10" spans="1:15" ht="51.75" thickBot="1" x14ac:dyDescent="0.3">
      <c r="A10" s="481" t="s">
        <v>10</v>
      </c>
      <c r="B10" s="42">
        <v>3</v>
      </c>
      <c r="C10" s="95">
        <v>1</v>
      </c>
      <c r="D10" s="5">
        <f>B10*C10</f>
        <v>3</v>
      </c>
      <c r="E10" s="19" t="s">
        <v>152</v>
      </c>
      <c r="F10" s="10" t="s">
        <v>131</v>
      </c>
      <c r="G10" s="20" t="s">
        <v>297</v>
      </c>
      <c r="H10" s="193" t="s">
        <v>143</v>
      </c>
      <c r="I10" s="10" t="s">
        <v>180</v>
      </c>
      <c r="J10" s="10" t="s">
        <v>40</v>
      </c>
      <c r="K10" s="10" t="s">
        <v>40</v>
      </c>
      <c r="L10" s="20"/>
      <c r="M10" s="20"/>
      <c r="N10" s="20" t="s">
        <v>255</v>
      </c>
      <c r="O10" s="10" t="s">
        <v>41</v>
      </c>
    </row>
    <row r="11" spans="1:15" ht="19.5" thickBot="1" x14ac:dyDescent="0.3">
      <c r="A11" s="482"/>
      <c r="B11" s="42"/>
      <c r="C11" s="95"/>
      <c r="D11" s="5">
        <f t="shared" ref="D11:D58" si="0">B11*C11</f>
        <v>0</v>
      </c>
      <c r="E11" s="22"/>
      <c r="F11" s="11"/>
      <c r="G11" s="23"/>
      <c r="H11" s="24"/>
      <c r="I11" s="11"/>
      <c r="J11" s="11"/>
      <c r="K11" s="11"/>
      <c r="L11" s="23"/>
      <c r="M11" s="148"/>
      <c r="N11" s="23"/>
      <c r="O11" s="11"/>
    </row>
    <row r="12" spans="1:15" ht="21" customHeight="1" thickBot="1" x14ac:dyDescent="0.3">
      <c r="A12" s="483"/>
      <c r="B12" s="42"/>
      <c r="C12" s="95"/>
      <c r="D12" s="5">
        <f t="shared" si="0"/>
        <v>0</v>
      </c>
      <c r="E12" s="43"/>
      <c r="F12" s="44"/>
      <c r="G12" s="45"/>
      <c r="H12" s="46"/>
      <c r="I12" s="44"/>
      <c r="J12" s="44"/>
      <c r="K12" s="44"/>
      <c r="L12" s="45"/>
      <c r="M12" s="149"/>
      <c r="N12" s="45"/>
      <c r="O12" s="44"/>
    </row>
    <row r="13" spans="1:15" ht="21" customHeight="1" thickBot="1" x14ac:dyDescent="0.3">
      <c r="A13" s="167" t="s">
        <v>244</v>
      </c>
      <c r="B13" s="42"/>
      <c r="C13" s="95"/>
      <c r="D13" s="5">
        <f t="shared" si="0"/>
        <v>0</v>
      </c>
      <c r="E13" s="48"/>
      <c r="F13" s="49"/>
      <c r="G13" s="50"/>
      <c r="H13" s="51"/>
      <c r="I13" s="49"/>
      <c r="J13" s="49"/>
      <c r="K13" s="49"/>
      <c r="L13" s="50"/>
      <c r="M13" s="166"/>
      <c r="N13" s="50"/>
      <c r="O13" s="49"/>
    </row>
    <row r="14" spans="1:15" ht="72" customHeight="1" thickBot="1" x14ac:dyDescent="0.3">
      <c r="A14" s="484" t="s">
        <v>11</v>
      </c>
      <c r="B14" s="42">
        <v>3</v>
      </c>
      <c r="C14" s="95">
        <v>1</v>
      </c>
      <c r="D14" s="5">
        <f t="shared" si="0"/>
        <v>3</v>
      </c>
      <c r="E14" s="19" t="s">
        <v>130</v>
      </c>
      <c r="F14" s="10" t="s">
        <v>131</v>
      </c>
      <c r="G14" s="182" t="s">
        <v>300</v>
      </c>
      <c r="H14" s="193" t="s">
        <v>47</v>
      </c>
      <c r="I14" s="263" t="s">
        <v>180</v>
      </c>
      <c r="J14" s="263" t="s">
        <v>40</v>
      </c>
      <c r="K14" s="263" t="s">
        <v>40</v>
      </c>
      <c r="L14" s="182"/>
      <c r="M14" s="182"/>
      <c r="N14" s="182" t="s">
        <v>298</v>
      </c>
      <c r="O14" s="10" t="s">
        <v>41</v>
      </c>
    </row>
    <row r="15" spans="1:15" ht="19.5" thickBot="1" x14ac:dyDescent="0.3">
      <c r="A15" s="485"/>
      <c r="B15" s="9"/>
      <c r="C15" s="95"/>
      <c r="D15" s="5">
        <f t="shared" si="0"/>
        <v>0</v>
      </c>
      <c r="E15" s="22"/>
      <c r="F15" s="11"/>
      <c r="G15" s="23"/>
      <c r="H15" s="24"/>
      <c r="I15" s="11"/>
      <c r="J15" s="11"/>
      <c r="K15" s="11"/>
      <c r="L15" s="23"/>
      <c r="M15" s="148"/>
      <c r="N15" s="23"/>
      <c r="O15" s="11"/>
    </row>
    <row r="16" spans="1:15" ht="19.5" thickBot="1" x14ac:dyDescent="0.3">
      <c r="A16" s="486"/>
      <c r="B16" s="9"/>
      <c r="C16" s="95"/>
      <c r="D16" s="5">
        <f t="shared" si="0"/>
        <v>0</v>
      </c>
      <c r="E16" s="43"/>
      <c r="F16" s="44"/>
      <c r="G16" s="45"/>
      <c r="H16" s="46"/>
      <c r="I16" s="44"/>
      <c r="J16" s="44"/>
      <c r="K16" s="44"/>
      <c r="L16" s="45"/>
      <c r="M16" s="45"/>
      <c r="N16" s="45"/>
      <c r="O16" s="44"/>
    </row>
    <row r="17" spans="1:15" ht="57.75" customHeight="1" thickBot="1" x14ac:dyDescent="0.3">
      <c r="A17" s="484" t="s">
        <v>12</v>
      </c>
      <c r="B17" s="42">
        <v>3</v>
      </c>
      <c r="C17" s="95">
        <v>2</v>
      </c>
      <c r="D17" s="5">
        <f t="shared" si="0"/>
        <v>6</v>
      </c>
      <c r="E17" s="19" t="s">
        <v>130</v>
      </c>
      <c r="F17" s="10" t="s">
        <v>131</v>
      </c>
      <c r="G17" s="182" t="s">
        <v>181</v>
      </c>
      <c r="H17" s="21" t="s">
        <v>47</v>
      </c>
      <c r="I17" s="10" t="s">
        <v>180</v>
      </c>
      <c r="J17" s="10" t="s">
        <v>40</v>
      </c>
      <c r="K17" s="10" t="s">
        <v>40</v>
      </c>
      <c r="L17" s="20"/>
      <c r="M17" s="20"/>
      <c r="N17" s="20" t="s">
        <v>182</v>
      </c>
      <c r="O17" s="195" t="s">
        <v>344</v>
      </c>
    </row>
    <row r="18" spans="1:15" ht="19.5" customHeight="1" thickBot="1" x14ac:dyDescent="0.3">
      <c r="A18" s="485"/>
      <c r="B18" s="9"/>
      <c r="C18" s="95"/>
      <c r="D18" s="5">
        <f t="shared" si="0"/>
        <v>0</v>
      </c>
      <c r="E18" s="22"/>
      <c r="F18" s="11"/>
      <c r="G18" s="23"/>
      <c r="H18" s="24"/>
      <c r="I18" s="11"/>
      <c r="J18" s="11"/>
      <c r="K18" s="11"/>
      <c r="L18" s="23"/>
      <c r="M18" s="23"/>
      <c r="N18" s="23"/>
      <c r="O18" s="11"/>
    </row>
    <row r="19" spans="1:15" ht="19.5" thickBot="1" x14ac:dyDescent="0.3">
      <c r="A19" s="486"/>
      <c r="B19" s="9"/>
      <c r="C19" s="95"/>
      <c r="D19" s="5">
        <f t="shared" si="0"/>
        <v>0</v>
      </c>
      <c r="E19" s="43"/>
      <c r="F19" s="44"/>
      <c r="G19" s="45"/>
      <c r="H19" s="46"/>
      <c r="I19" s="44"/>
      <c r="J19" s="44"/>
      <c r="K19" s="44"/>
      <c r="L19" s="45"/>
      <c r="M19" s="45"/>
      <c r="N19" s="45"/>
      <c r="O19" s="44"/>
    </row>
    <row r="20" spans="1:15" ht="102.75" thickBot="1" x14ac:dyDescent="0.3">
      <c r="A20" s="484" t="s">
        <v>14</v>
      </c>
      <c r="B20" s="42">
        <v>7</v>
      </c>
      <c r="C20" s="95">
        <v>2</v>
      </c>
      <c r="D20" s="5">
        <f t="shared" si="0"/>
        <v>14</v>
      </c>
      <c r="E20" s="185" t="s">
        <v>141</v>
      </c>
      <c r="F20" s="186" t="s">
        <v>142</v>
      </c>
      <c r="G20" s="182" t="s">
        <v>303</v>
      </c>
      <c r="H20" s="21" t="s">
        <v>143</v>
      </c>
      <c r="I20" s="10" t="s">
        <v>180</v>
      </c>
      <c r="J20" s="10" t="s">
        <v>40</v>
      </c>
      <c r="K20" s="10" t="s">
        <v>40</v>
      </c>
      <c r="L20" s="20"/>
      <c r="M20" s="20"/>
      <c r="N20" s="20" t="s">
        <v>183</v>
      </c>
      <c r="O20" s="10" t="s">
        <v>41</v>
      </c>
    </row>
    <row r="21" spans="1:15" ht="19.5" thickBot="1" x14ac:dyDescent="0.3">
      <c r="A21" s="485"/>
      <c r="B21" s="9"/>
      <c r="C21" s="95"/>
      <c r="D21" s="5">
        <f t="shared" si="0"/>
        <v>0</v>
      </c>
      <c r="E21" s="22"/>
      <c r="F21" s="11"/>
      <c r="G21" s="23"/>
      <c r="H21" s="24"/>
      <c r="I21" s="11"/>
      <c r="J21" s="11"/>
      <c r="K21" s="11"/>
      <c r="L21" s="23"/>
      <c r="M21" s="23"/>
      <c r="N21" s="23"/>
      <c r="O21" s="11"/>
    </row>
    <row r="22" spans="1:15" ht="19.5" thickBot="1" x14ac:dyDescent="0.3">
      <c r="A22" s="486"/>
      <c r="B22" s="9"/>
      <c r="C22" s="95"/>
      <c r="D22" s="5">
        <f t="shared" si="0"/>
        <v>0</v>
      </c>
      <c r="E22" s="43"/>
      <c r="F22" s="44"/>
      <c r="G22" s="45"/>
      <c r="H22" s="46"/>
      <c r="I22" s="44"/>
      <c r="J22" s="44"/>
      <c r="K22" s="44"/>
      <c r="L22" s="45"/>
      <c r="M22" s="45"/>
      <c r="N22" s="45"/>
      <c r="O22" s="44"/>
    </row>
    <row r="23" spans="1:15" ht="159.75" customHeight="1" thickBot="1" x14ac:dyDescent="0.3">
      <c r="A23" s="484" t="s">
        <v>17</v>
      </c>
      <c r="B23" s="42">
        <v>2</v>
      </c>
      <c r="C23" s="95">
        <v>1</v>
      </c>
      <c r="D23" s="5">
        <f t="shared" si="0"/>
        <v>2</v>
      </c>
      <c r="E23" s="19" t="s">
        <v>135</v>
      </c>
      <c r="F23" s="10" t="s">
        <v>136</v>
      </c>
      <c r="G23" s="20" t="str">
        <f>'10 тех 1'!$G$23</f>
        <v>Рабочая программа и тематическое планирование курса «История России». 6―10 классы : учеб. пособие для общеобразоват. организаций / А. А. Данилов, О. Н. Журавлева, И. Е. Барыкина. — М. : Просвещение, 2019.М.Л.Несмелова, Е.Г.Середнякова,А.О.Сороко-Цюпа История.Всеобщая история.Новейшая история. Рабочая программа.Поурочные рекомендации. 10 класс,базовый и углубленный уровни,М,Просвещение,2020</v>
      </c>
      <c r="H23" s="21" t="s">
        <v>47</v>
      </c>
      <c r="I23" s="10" t="s">
        <v>180</v>
      </c>
      <c r="J23" s="10" t="s">
        <v>40</v>
      </c>
      <c r="K23" s="10" t="s">
        <v>40</v>
      </c>
      <c r="L23" s="20"/>
      <c r="M23" s="20"/>
      <c r="N23" s="20" t="s">
        <v>231</v>
      </c>
      <c r="O23" s="10" t="s">
        <v>41</v>
      </c>
    </row>
    <row r="24" spans="1:15" ht="19.5" thickBot="1" x14ac:dyDescent="0.3">
      <c r="A24" s="485"/>
      <c r="B24" s="9"/>
      <c r="C24" s="95"/>
      <c r="D24" s="5">
        <f t="shared" si="0"/>
        <v>0</v>
      </c>
      <c r="E24" s="22"/>
      <c r="F24" s="11"/>
      <c r="G24" s="23"/>
      <c r="H24" s="24"/>
      <c r="I24" s="11"/>
      <c r="J24" s="11"/>
      <c r="K24" s="11"/>
      <c r="L24" s="23"/>
      <c r="M24" s="23"/>
      <c r="N24" s="23"/>
      <c r="O24" s="11"/>
    </row>
    <row r="25" spans="1:15" ht="19.5" thickBot="1" x14ac:dyDescent="0.3">
      <c r="A25" s="486"/>
      <c r="B25" s="9"/>
      <c r="C25" s="95"/>
      <c r="D25" s="5">
        <f t="shared" si="0"/>
        <v>0</v>
      </c>
      <c r="E25" s="43"/>
      <c r="F25" s="44"/>
      <c r="G25" s="45"/>
      <c r="H25" s="46"/>
      <c r="I25" s="44"/>
      <c r="J25" s="44"/>
      <c r="K25" s="44"/>
      <c r="L25" s="45"/>
      <c r="M25" s="45"/>
      <c r="N25" s="45"/>
      <c r="O25" s="44"/>
    </row>
    <row r="26" spans="1:15" ht="52.5" customHeight="1" thickBot="1" x14ac:dyDescent="0.3">
      <c r="A26" s="117" t="s">
        <v>119</v>
      </c>
      <c r="B26" s="9">
        <v>1</v>
      </c>
      <c r="C26" s="95">
        <v>1</v>
      </c>
      <c r="D26" s="5">
        <f t="shared" si="0"/>
        <v>1</v>
      </c>
      <c r="E26" s="19" t="s">
        <v>152</v>
      </c>
      <c r="F26" s="10" t="s">
        <v>153</v>
      </c>
      <c r="G26" s="194" t="s">
        <v>184</v>
      </c>
      <c r="H26" s="21" t="s">
        <v>47</v>
      </c>
      <c r="I26" s="10" t="s">
        <v>185</v>
      </c>
      <c r="J26" s="10" t="s">
        <v>40</v>
      </c>
      <c r="K26" s="10" t="s">
        <v>40</v>
      </c>
      <c r="L26" s="20"/>
      <c r="M26" s="20"/>
      <c r="N26" s="194" t="s">
        <v>186</v>
      </c>
      <c r="O26" s="195" t="s">
        <v>41</v>
      </c>
    </row>
    <row r="27" spans="1:15" ht="77.25" thickBot="1" x14ac:dyDescent="0.3">
      <c r="A27" s="484" t="s">
        <v>62</v>
      </c>
      <c r="B27" s="42">
        <v>1</v>
      </c>
      <c r="C27" s="95">
        <v>1</v>
      </c>
      <c r="D27" s="5">
        <f t="shared" si="0"/>
        <v>1</v>
      </c>
      <c r="E27" s="19" t="s">
        <v>152</v>
      </c>
      <c r="F27" s="10" t="s">
        <v>153</v>
      </c>
      <c r="G27" s="194" t="s">
        <v>233</v>
      </c>
      <c r="H27" s="21" t="s">
        <v>47</v>
      </c>
      <c r="I27" s="10" t="s">
        <v>180</v>
      </c>
      <c r="J27" s="10" t="s">
        <v>40</v>
      </c>
      <c r="K27" s="10" t="s">
        <v>40</v>
      </c>
      <c r="L27" s="20"/>
      <c r="M27" s="20"/>
      <c r="N27" s="183" t="s">
        <v>232</v>
      </c>
      <c r="O27" s="10" t="s">
        <v>41</v>
      </c>
    </row>
    <row r="28" spans="1:15" ht="19.5" thickBot="1" x14ac:dyDescent="0.3">
      <c r="A28" s="487"/>
      <c r="B28" s="9"/>
      <c r="C28" s="95"/>
      <c r="D28" s="5">
        <f t="shared" si="0"/>
        <v>0</v>
      </c>
      <c r="E28" s="43"/>
      <c r="F28" s="44"/>
      <c r="G28" s="45"/>
      <c r="H28" s="46"/>
      <c r="I28" s="44"/>
      <c r="J28" s="44"/>
      <c r="K28" s="44"/>
      <c r="L28" s="45"/>
      <c r="M28" s="45"/>
      <c r="N28" s="45"/>
      <c r="O28" s="44"/>
    </row>
    <row r="29" spans="1:15" ht="72.75" customHeight="1" thickBot="1" x14ac:dyDescent="0.3">
      <c r="A29" s="484" t="s">
        <v>29</v>
      </c>
      <c r="B29" s="42">
        <v>3</v>
      </c>
      <c r="C29" s="95">
        <v>2</v>
      </c>
      <c r="D29" s="5">
        <f t="shared" si="0"/>
        <v>6</v>
      </c>
      <c r="E29" s="19" t="s">
        <v>130</v>
      </c>
      <c r="F29" s="10" t="s">
        <v>131</v>
      </c>
      <c r="G29" s="23" t="s">
        <v>276</v>
      </c>
      <c r="H29" s="21" t="s">
        <v>47</v>
      </c>
      <c r="I29" s="10" t="s">
        <v>180</v>
      </c>
      <c r="J29" s="10" t="s">
        <v>40</v>
      </c>
      <c r="K29" s="10" t="s">
        <v>40</v>
      </c>
      <c r="L29" s="20"/>
      <c r="M29" s="20"/>
      <c r="N29" s="182" t="s">
        <v>187</v>
      </c>
      <c r="O29" s="10" t="s">
        <v>41</v>
      </c>
    </row>
    <row r="30" spans="1:15" ht="19.5" thickBot="1" x14ac:dyDescent="0.3">
      <c r="A30" s="487"/>
      <c r="B30" s="9"/>
      <c r="C30" s="95"/>
      <c r="D30" s="5">
        <f t="shared" si="0"/>
        <v>0</v>
      </c>
      <c r="E30" s="43"/>
      <c r="F30" s="44"/>
      <c r="G30" s="45"/>
      <c r="H30" s="46"/>
      <c r="I30" s="44"/>
      <c r="J30" s="44"/>
      <c r="K30" s="44"/>
      <c r="L30" s="45"/>
      <c r="M30" s="45"/>
      <c r="N30" s="45"/>
      <c r="O30" s="44"/>
    </row>
    <row r="31" spans="1:15" ht="19.5" thickBot="1" x14ac:dyDescent="0.3">
      <c r="A31" s="47" t="s">
        <v>61</v>
      </c>
      <c r="B31" s="9"/>
      <c r="C31" s="95"/>
      <c r="D31" s="5">
        <f t="shared" si="0"/>
        <v>0</v>
      </c>
      <c r="E31" s="48"/>
      <c r="F31" s="49"/>
      <c r="G31" s="50"/>
      <c r="H31" s="51"/>
      <c r="I31" s="49"/>
      <c r="J31" s="49"/>
      <c r="K31" s="49"/>
      <c r="L31" s="50"/>
      <c r="M31" s="50"/>
      <c r="N31" s="50"/>
      <c r="O31" s="49"/>
    </row>
    <row r="32" spans="1:15" ht="128.25" thickBot="1" x14ac:dyDescent="0.3">
      <c r="A32" s="454" t="s">
        <v>21</v>
      </c>
      <c r="B32" s="42">
        <v>5</v>
      </c>
      <c r="C32" s="95">
        <v>2</v>
      </c>
      <c r="D32" s="5">
        <f t="shared" si="0"/>
        <v>10</v>
      </c>
      <c r="E32" s="19" t="s">
        <v>189</v>
      </c>
      <c r="F32" s="10" t="s">
        <v>190</v>
      </c>
      <c r="G32" s="194" t="s">
        <v>193</v>
      </c>
      <c r="H32" s="21" t="s">
        <v>143</v>
      </c>
      <c r="I32" s="10" t="s">
        <v>180</v>
      </c>
      <c r="J32" s="10" t="s">
        <v>40</v>
      </c>
      <c r="K32" s="10" t="s">
        <v>40</v>
      </c>
      <c r="L32" s="20"/>
      <c r="M32" s="20"/>
      <c r="N32" s="218" t="s">
        <v>282</v>
      </c>
      <c r="O32" s="10" t="s">
        <v>41</v>
      </c>
    </row>
    <row r="33" spans="1:15" ht="19.5" thickBot="1" x14ac:dyDescent="0.3">
      <c r="A33" s="455"/>
      <c r="B33" s="9"/>
      <c r="C33" s="95"/>
      <c r="D33" s="5">
        <f t="shared" si="0"/>
        <v>0</v>
      </c>
      <c r="E33" s="22"/>
      <c r="F33" s="11"/>
      <c r="G33" s="23"/>
      <c r="H33" s="24"/>
      <c r="I33" s="11"/>
      <c r="J33" s="11"/>
      <c r="K33" s="11"/>
      <c r="L33" s="23"/>
      <c r="M33" s="23"/>
      <c r="N33" s="23"/>
      <c r="O33" s="17"/>
    </row>
    <row r="34" spans="1:15" ht="19.5" thickBot="1" x14ac:dyDescent="0.3">
      <c r="A34" s="456"/>
      <c r="B34" s="9"/>
      <c r="C34" s="95"/>
      <c r="D34" s="5">
        <f t="shared" si="0"/>
        <v>0</v>
      </c>
      <c r="E34" s="43"/>
      <c r="F34" s="44"/>
      <c r="G34" s="45"/>
      <c r="H34" s="46"/>
      <c r="I34" s="44"/>
      <c r="J34" s="44"/>
      <c r="K34" s="44"/>
      <c r="L34" s="45"/>
      <c r="M34" s="45"/>
      <c r="N34" s="45"/>
      <c r="O34" s="162"/>
    </row>
    <row r="35" spans="1:15" ht="65.25" thickBot="1" x14ac:dyDescent="0.3">
      <c r="A35" s="454" t="s">
        <v>22</v>
      </c>
      <c r="B35" s="42">
        <v>1</v>
      </c>
      <c r="C35" s="95">
        <v>1</v>
      </c>
      <c r="D35" s="5">
        <f t="shared" si="0"/>
        <v>1</v>
      </c>
      <c r="E35" s="22" t="s">
        <v>152</v>
      </c>
      <c r="F35" s="11" t="s">
        <v>153</v>
      </c>
      <c r="G35" s="219" t="str">
        <f>'[2]21-22 уч.год'!$G$122</f>
        <v xml:space="preserve">В.В. Еремин, А.А. Дроздов, И.В. Еремина, Э.Ю. Керимов. Химия. Углубленный уровень. 10-11 классы: рабочая программа к линии УМК В.В. Лунина. — М.: ДРОФА, 2017. </v>
      </c>
      <c r="H35" s="24" t="s">
        <v>47</v>
      </c>
      <c r="I35" s="11" t="s">
        <v>180</v>
      </c>
      <c r="J35" s="11" t="s">
        <v>40</v>
      </c>
      <c r="K35" s="11" t="s">
        <v>40</v>
      </c>
      <c r="L35" s="23"/>
      <c r="M35" s="23"/>
      <c r="N35" s="23" t="s">
        <v>191</v>
      </c>
      <c r="O35" s="11" t="s">
        <v>41</v>
      </c>
    </row>
    <row r="36" spans="1:15" ht="19.5" thickBot="1" x14ac:dyDescent="0.3">
      <c r="A36" s="455"/>
      <c r="B36" s="9"/>
      <c r="C36" s="95"/>
      <c r="D36" s="5">
        <f t="shared" si="0"/>
        <v>0</v>
      </c>
      <c r="E36" s="22"/>
      <c r="F36" s="11"/>
      <c r="G36" s="23"/>
      <c r="H36" s="24"/>
      <c r="I36" s="11"/>
      <c r="J36" s="11"/>
      <c r="K36" s="11"/>
      <c r="L36" s="23"/>
      <c r="M36" s="23"/>
      <c r="N36" s="23"/>
      <c r="O36" s="17"/>
    </row>
    <row r="37" spans="1:15" ht="19.5" thickBot="1" x14ac:dyDescent="0.3">
      <c r="A37" s="456"/>
      <c r="B37" s="9"/>
      <c r="C37" s="95"/>
      <c r="D37" s="5">
        <f t="shared" si="0"/>
        <v>0</v>
      </c>
      <c r="E37" s="43"/>
      <c r="F37" s="44"/>
      <c r="G37" s="45"/>
      <c r="H37" s="46"/>
      <c r="I37" s="44"/>
      <c r="J37" s="44"/>
      <c r="K37" s="44"/>
      <c r="L37" s="45"/>
      <c r="M37" s="45"/>
      <c r="N37" s="45"/>
      <c r="O37" s="162"/>
    </row>
    <row r="38" spans="1:15" ht="77.25" thickBot="1" x14ac:dyDescent="0.3">
      <c r="A38" s="454" t="s">
        <v>23</v>
      </c>
      <c r="B38" s="42">
        <v>1</v>
      </c>
      <c r="C38" s="95">
        <v>1</v>
      </c>
      <c r="D38" s="5">
        <f t="shared" si="0"/>
        <v>1</v>
      </c>
      <c r="E38" s="19" t="s">
        <v>152</v>
      </c>
      <c r="F38" s="10" t="s">
        <v>153</v>
      </c>
      <c r="G38" s="182" t="str">
        <f>'10 тех 1'!$G$38</f>
        <v xml:space="preserve">Дымшиц Г.М., Саблина 
О.В./под ред. Беляева Д.К. Биология. 10-11 классы. Рабочая программа. Базовый уровень. М., 
Просвещение, 2018 
</v>
      </c>
      <c r="H38" s="21" t="s">
        <v>47</v>
      </c>
      <c r="I38" s="10" t="s">
        <v>180</v>
      </c>
      <c r="J38" s="10" t="s">
        <v>40</v>
      </c>
      <c r="K38" s="10" t="s">
        <v>40</v>
      </c>
      <c r="L38" s="20"/>
      <c r="M38" s="20"/>
      <c r="N38" s="194" t="s">
        <v>278</v>
      </c>
      <c r="O38" s="10" t="s">
        <v>41</v>
      </c>
    </row>
    <row r="39" spans="1:15" ht="19.5" thickBot="1" x14ac:dyDescent="0.3">
      <c r="A39" s="455"/>
      <c r="B39" s="9"/>
      <c r="C39" s="95"/>
      <c r="D39" s="5">
        <f t="shared" si="0"/>
        <v>0</v>
      </c>
      <c r="E39" s="22"/>
      <c r="F39" s="11"/>
      <c r="G39" s="23"/>
      <c r="H39" s="24"/>
      <c r="I39" s="11"/>
      <c r="J39" s="11"/>
      <c r="K39" s="11"/>
      <c r="L39" s="23"/>
      <c r="M39" s="23"/>
      <c r="N39" s="23"/>
      <c r="O39" s="17"/>
    </row>
    <row r="40" spans="1:15" ht="19.5" thickBot="1" x14ac:dyDescent="0.3">
      <c r="A40" s="456"/>
      <c r="B40" s="9"/>
      <c r="C40" s="95"/>
      <c r="D40" s="5">
        <f t="shared" si="0"/>
        <v>0</v>
      </c>
      <c r="E40" s="43"/>
      <c r="F40" s="44"/>
      <c r="G40" s="45"/>
      <c r="H40" s="46"/>
      <c r="I40" s="44"/>
      <c r="J40" s="44"/>
      <c r="K40" s="44"/>
      <c r="L40" s="45"/>
      <c r="M40" s="45"/>
      <c r="N40" s="45"/>
      <c r="O40" s="44"/>
    </row>
    <row r="41" spans="1:15" ht="52.5" thickBot="1" x14ac:dyDescent="0.3">
      <c r="A41" s="476" t="s">
        <v>15</v>
      </c>
      <c r="B41" s="42">
        <v>1</v>
      </c>
      <c r="C41" s="95">
        <v>2</v>
      </c>
      <c r="D41" s="5">
        <f t="shared" si="0"/>
        <v>2</v>
      </c>
      <c r="E41" s="19" t="s">
        <v>152</v>
      </c>
      <c r="F41" s="10" t="s">
        <v>153</v>
      </c>
      <c r="G41" s="20" t="s">
        <v>192</v>
      </c>
      <c r="H41" s="21" t="s">
        <v>47</v>
      </c>
      <c r="I41" s="10" t="s">
        <v>180</v>
      </c>
      <c r="J41" s="10" t="s">
        <v>40</v>
      </c>
      <c r="K41" s="10" t="s">
        <v>40</v>
      </c>
      <c r="L41" s="20"/>
      <c r="M41" s="20"/>
      <c r="N41" s="204" t="s">
        <v>196</v>
      </c>
      <c r="O41" s="10" t="s">
        <v>41</v>
      </c>
    </row>
    <row r="42" spans="1:15" ht="19.5" thickBot="1" x14ac:dyDescent="0.3">
      <c r="A42" s="477"/>
      <c r="B42" s="9"/>
      <c r="C42" s="95"/>
      <c r="D42" s="5">
        <f t="shared" si="0"/>
        <v>0</v>
      </c>
      <c r="E42" s="22"/>
      <c r="F42" s="11"/>
      <c r="G42" s="23"/>
      <c r="H42" s="24"/>
      <c r="I42" s="11"/>
      <c r="J42" s="11"/>
      <c r="K42" s="11"/>
      <c r="L42" s="23"/>
      <c r="M42" s="23"/>
      <c r="N42" s="23"/>
      <c r="O42" s="11"/>
    </row>
    <row r="43" spans="1:15" ht="19.5" thickBot="1" x14ac:dyDescent="0.3">
      <c r="A43" s="478"/>
      <c r="B43" s="9"/>
      <c r="C43" s="95"/>
      <c r="D43" s="5">
        <f t="shared" si="0"/>
        <v>0</v>
      </c>
      <c r="E43" s="43"/>
      <c r="F43" s="44"/>
      <c r="G43" s="45"/>
      <c r="H43" s="46"/>
      <c r="I43" s="44"/>
      <c r="J43" s="44"/>
      <c r="K43" s="44"/>
      <c r="L43" s="45"/>
      <c r="M43" s="45"/>
      <c r="N43" s="45"/>
      <c r="O43" s="44"/>
    </row>
    <row r="44" spans="1:15" ht="19.5" thickBot="1" x14ac:dyDescent="0.3">
      <c r="A44" s="477" t="s">
        <v>113</v>
      </c>
      <c r="B44" s="9"/>
      <c r="C44" s="95"/>
      <c r="D44" s="5">
        <f t="shared" si="0"/>
        <v>0</v>
      </c>
      <c r="E44" s="19"/>
      <c r="F44" s="10"/>
      <c r="G44" s="20"/>
      <c r="H44" s="21"/>
      <c r="I44" s="10"/>
      <c r="J44" s="10"/>
      <c r="K44" s="10"/>
      <c r="L44" s="20"/>
      <c r="M44" s="20"/>
      <c r="N44" s="20"/>
      <c r="O44" s="10"/>
    </row>
    <row r="45" spans="1:15" ht="19.5" thickBot="1" x14ac:dyDescent="0.3">
      <c r="A45" s="477"/>
      <c r="B45" s="9"/>
      <c r="C45" s="95"/>
      <c r="D45" s="5">
        <f t="shared" si="0"/>
        <v>0</v>
      </c>
      <c r="E45" s="43"/>
      <c r="F45" s="44"/>
      <c r="G45" s="45"/>
      <c r="H45" s="46"/>
      <c r="I45" s="44"/>
      <c r="J45" s="44"/>
      <c r="K45" s="44"/>
      <c r="L45" s="45"/>
      <c r="M45" s="45"/>
      <c r="N45" s="45"/>
      <c r="O45" s="44"/>
    </row>
    <row r="46" spans="1:15" ht="19.5" thickBot="1" x14ac:dyDescent="0.3">
      <c r="A46" s="454" t="s">
        <v>18</v>
      </c>
      <c r="B46" s="9"/>
      <c r="C46" s="95"/>
      <c r="D46" s="5">
        <f t="shared" si="0"/>
        <v>0</v>
      </c>
      <c r="E46" s="19"/>
      <c r="F46" s="10"/>
      <c r="G46" s="20"/>
      <c r="H46" s="21"/>
      <c r="I46" s="10"/>
      <c r="J46" s="10"/>
      <c r="K46" s="10"/>
      <c r="L46" s="20"/>
      <c r="M46" s="20"/>
      <c r="N46" s="20"/>
      <c r="O46" s="10"/>
    </row>
    <row r="47" spans="1:15" ht="19.5" thickBot="1" x14ac:dyDescent="0.3">
      <c r="A47" s="479"/>
      <c r="B47" s="9"/>
      <c r="C47" s="95"/>
      <c r="D47" s="5">
        <f t="shared" si="0"/>
        <v>0</v>
      </c>
      <c r="E47" s="22"/>
      <c r="F47" s="11"/>
      <c r="G47" s="23"/>
      <c r="H47" s="24"/>
      <c r="I47" s="11"/>
      <c r="J47" s="11"/>
      <c r="K47" s="11"/>
      <c r="L47" s="23"/>
      <c r="M47" s="23"/>
      <c r="N47" s="23"/>
      <c r="O47" s="11"/>
    </row>
    <row r="48" spans="1:15" ht="19.5" thickBot="1" x14ac:dyDescent="0.3">
      <c r="A48" s="480"/>
      <c r="B48" s="9"/>
      <c r="C48" s="95"/>
      <c r="D48" s="5">
        <f t="shared" si="0"/>
        <v>0</v>
      </c>
      <c r="E48" s="43"/>
      <c r="F48" s="44"/>
      <c r="G48" s="45"/>
      <c r="H48" s="46"/>
      <c r="I48" s="44"/>
      <c r="J48" s="44"/>
      <c r="K48" s="44"/>
      <c r="L48" s="45"/>
      <c r="M48" s="45"/>
      <c r="N48" s="45"/>
      <c r="O48" s="44"/>
    </row>
    <row r="49" spans="1:15" ht="19.5" thickBot="1" x14ac:dyDescent="0.3">
      <c r="A49" s="477" t="s">
        <v>63</v>
      </c>
      <c r="B49" s="9"/>
      <c r="C49" s="95"/>
      <c r="D49" s="5">
        <f t="shared" si="0"/>
        <v>0</v>
      </c>
      <c r="E49" s="19"/>
      <c r="F49" s="10"/>
      <c r="G49" s="20"/>
      <c r="H49" s="21"/>
      <c r="I49" s="10"/>
      <c r="J49" s="10"/>
      <c r="K49" s="10"/>
      <c r="L49" s="20"/>
      <c r="M49" s="20"/>
      <c r="N49" s="20"/>
      <c r="O49" s="10"/>
    </row>
    <row r="50" spans="1:15" ht="19.5" thickBot="1" x14ac:dyDescent="0.3">
      <c r="A50" s="477"/>
      <c r="B50" s="9"/>
      <c r="C50" s="95"/>
      <c r="D50" s="5">
        <f t="shared" si="0"/>
        <v>0</v>
      </c>
      <c r="E50" s="43"/>
      <c r="F50" s="44"/>
      <c r="G50" s="45"/>
      <c r="H50" s="46"/>
      <c r="I50" s="44"/>
      <c r="J50" s="44"/>
      <c r="K50" s="44"/>
      <c r="L50" s="45"/>
      <c r="M50" s="45"/>
      <c r="N50" s="45"/>
      <c r="O50" s="44"/>
    </row>
    <row r="51" spans="1:15" ht="19.5" thickBot="1" x14ac:dyDescent="0.3">
      <c r="A51" s="454" t="s">
        <v>64</v>
      </c>
      <c r="B51" s="9"/>
      <c r="C51" s="95"/>
      <c r="D51" s="5">
        <f t="shared" si="0"/>
        <v>0</v>
      </c>
      <c r="E51" s="19"/>
      <c r="F51" s="10"/>
      <c r="G51" s="20"/>
      <c r="H51" s="21"/>
      <c r="I51" s="10"/>
      <c r="J51" s="10"/>
      <c r="K51" s="10"/>
      <c r="L51" s="20"/>
      <c r="M51" s="20"/>
      <c r="N51" s="20"/>
      <c r="O51" s="10"/>
    </row>
    <row r="52" spans="1:15" ht="19.5" thickBot="1" x14ac:dyDescent="0.3">
      <c r="A52" s="488"/>
      <c r="B52" s="9"/>
      <c r="C52" s="95"/>
      <c r="D52" s="5">
        <f t="shared" si="0"/>
        <v>0</v>
      </c>
      <c r="E52" s="43"/>
      <c r="F52" s="44"/>
      <c r="G52" s="45"/>
      <c r="H52" s="46"/>
      <c r="I52" s="44"/>
      <c r="J52" s="44"/>
      <c r="K52" s="44"/>
      <c r="L52" s="45"/>
      <c r="M52" s="45"/>
      <c r="N52" s="45"/>
      <c r="O52" s="44"/>
    </row>
    <row r="53" spans="1:15" ht="62.25" customHeight="1" thickBot="1" x14ac:dyDescent="0.3">
      <c r="A53" s="454" t="s">
        <v>121</v>
      </c>
      <c r="B53" s="42">
        <v>1</v>
      </c>
      <c r="C53" s="95"/>
      <c r="D53" s="5">
        <v>1</v>
      </c>
      <c r="E53" s="19" t="s">
        <v>152</v>
      </c>
      <c r="F53" s="10" t="s">
        <v>153</v>
      </c>
      <c r="G53" s="20" t="s">
        <v>294</v>
      </c>
      <c r="H53" s="21" t="s">
        <v>47</v>
      </c>
      <c r="I53" s="10" t="s">
        <v>180</v>
      </c>
      <c r="J53" s="10" t="s">
        <v>40</v>
      </c>
      <c r="K53" s="10" t="s">
        <v>40</v>
      </c>
      <c r="L53" s="20"/>
      <c r="M53" s="20"/>
      <c r="N53" s="20"/>
      <c r="O53" s="10"/>
    </row>
    <row r="54" spans="1:15" ht="19.5" thickBot="1" x14ac:dyDescent="0.3">
      <c r="A54" s="488"/>
      <c r="B54" s="9"/>
      <c r="C54" s="95"/>
      <c r="D54" s="5"/>
      <c r="E54" s="43"/>
      <c r="F54" s="44"/>
      <c r="G54" s="45"/>
      <c r="H54" s="46"/>
      <c r="I54" s="44"/>
      <c r="J54" s="44"/>
      <c r="K54" s="44"/>
      <c r="L54" s="45"/>
      <c r="M54" s="45"/>
      <c r="N54" s="45"/>
      <c r="O54" s="44"/>
    </row>
    <row r="55" spans="1:15" ht="19.5" thickBot="1" x14ac:dyDescent="0.3">
      <c r="A55" s="454"/>
      <c r="B55" s="9"/>
      <c r="C55" s="95"/>
      <c r="D55" s="5">
        <f t="shared" si="0"/>
        <v>0</v>
      </c>
      <c r="E55" s="19"/>
      <c r="F55" s="10"/>
      <c r="G55" s="20"/>
      <c r="H55" s="21"/>
      <c r="I55" s="10"/>
      <c r="J55" s="10"/>
      <c r="K55" s="10"/>
      <c r="L55" s="20"/>
      <c r="M55" s="20"/>
      <c r="N55" s="20"/>
      <c r="O55" s="10"/>
    </row>
    <row r="56" spans="1:15" ht="19.5" thickBot="1" x14ac:dyDescent="0.3">
      <c r="A56" s="480"/>
      <c r="B56" s="9"/>
      <c r="C56" s="95"/>
      <c r="D56" s="5">
        <f t="shared" si="0"/>
        <v>0</v>
      </c>
      <c r="E56" s="43"/>
      <c r="F56" s="44"/>
      <c r="G56" s="45"/>
      <c r="H56" s="46"/>
      <c r="I56" s="44"/>
      <c r="J56" s="44"/>
      <c r="K56" s="44"/>
      <c r="L56" s="45"/>
      <c r="M56" s="45"/>
      <c r="N56" s="45"/>
      <c r="O56" s="44"/>
    </row>
    <row r="57" spans="1:15" ht="19.5" thickBot="1" x14ac:dyDescent="0.3">
      <c r="A57" s="454"/>
      <c r="B57" s="9"/>
      <c r="C57" s="95"/>
      <c r="D57" s="5">
        <f t="shared" si="0"/>
        <v>0</v>
      </c>
      <c r="E57" s="19"/>
      <c r="F57" s="10"/>
      <c r="G57" s="20"/>
      <c r="H57" s="21"/>
      <c r="I57" s="10"/>
      <c r="J57" s="10"/>
      <c r="K57" s="10"/>
      <c r="L57" s="20"/>
      <c r="M57" s="20"/>
      <c r="N57" s="20"/>
      <c r="O57" s="10"/>
    </row>
    <row r="58" spans="1:15" ht="19.5" thickBot="1" x14ac:dyDescent="0.3">
      <c r="A58" s="480"/>
      <c r="B58" s="9"/>
      <c r="C58" s="95"/>
      <c r="D58" s="5">
        <f t="shared" si="0"/>
        <v>0</v>
      </c>
      <c r="E58" s="43"/>
      <c r="F58" s="44"/>
      <c r="G58" s="45"/>
      <c r="H58" s="46"/>
      <c r="I58" s="44"/>
      <c r="J58" s="44"/>
      <c r="K58" s="44"/>
      <c r="L58" s="45"/>
      <c r="M58" s="45"/>
      <c r="N58" s="45"/>
      <c r="O58" s="44"/>
    </row>
    <row r="59" spans="1:15" s="18" customFormat="1" ht="18" customHeight="1" thickBot="1" x14ac:dyDescent="0.3">
      <c r="A59" s="52"/>
      <c r="B59" s="15"/>
      <c r="C59" s="96"/>
      <c r="D59" s="5"/>
      <c r="E59" s="53"/>
      <c r="F59" s="54"/>
      <c r="G59" s="55"/>
      <c r="H59" s="56"/>
      <c r="I59" s="54"/>
      <c r="J59" s="54"/>
      <c r="K59" s="54"/>
      <c r="L59" s="55"/>
      <c r="M59" s="55"/>
      <c r="N59" s="55"/>
      <c r="O59" s="54"/>
    </row>
    <row r="60" spans="1:15" ht="18.75" customHeight="1" thickBot="1" x14ac:dyDescent="0.3">
      <c r="A60" s="306" t="s">
        <v>114</v>
      </c>
      <c r="B60" s="42">
        <v>5</v>
      </c>
      <c r="C60" s="95">
        <v>1</v>
      </c>
      <c r="D60" s="5">
        <v>3</v>
      </c>
      <c r="E60" s="22"/>
      <c r="F60" s="11"/>
      <c r="G60" s="23"/>
      <c r="H60" s="24"/>
      <c r="I60" s="11"/>
      <c r="J60" s="17"/>
      <c r="K60" s="17"/>
      <c r="L60" s="25"/>
      <c r="M60" s="25"/>
      <c r="N60" s="23"/>
      <c r="O60" s="17"/>
    </row>
    <row r="61" spans="1:15" ht="18" customHeight="1" thickBot="1" x14ac:dyDescent="0.3">
      <c r="A61" s="306" t="s">
        <v>115</v>
      </c>
      <c r="B61" s="42">
        <v>3</v>
      </c>
      <c r="C61" s="95">
        <v>1</v>
      </c>
      <c r="D61" s="5">
        <v>3</v>
      </c>
      <c r="E61" s="22"/>
      <c r="F61" s="11"/>
      <c r="G61" s="23"/>
      <c r="H61" s="24"/>
      <c r="I61" s="11"/>
      <c r="J61" s="17"/>
      <c r="K61" s="17"/>
      <c r="L61" s="25"/>
      <c r="M61" s="25"/>
      <c r="N61" s="23"/>
      <c r="O61" s="17"/>
    </row>
    <row r="62" spans="1:15" ht="18.75" customHeight="1" thickBot="1" x14ac:dyDescent="0.3">
      <c r="A62" s="306"/>
      <c r="B62" s="9"/>
      <c r="C62" s="95"/>
      <c r="D62" s="5"/>
      <c r="E62" s="22"/>
      <c r="F62" s="11"/>
      <c r="G62" s="23"/>
      <c r="H62" s="24"/>
      <c r="I62" s="11"/>
      <c r="J62" s="17"/>
      <c r="K62" s="17"/>
      <c r="L62" s="25"/>
      <c r="M62" s="25"/>
      <c r="N62" s="23"/>
      <c r="O62" s="17"/>
    </row>
    <row r="63" spans="1:15" ht="19.5" thickBot="1" x14ac:dyDescent="0.3">
      <c r="A63" s="306"/>
      <c r="B63" s="9"/>
      <c r="C63" s="95"/>
      <c r="D63" s="5"/>
      <c r="E63" s="22"/>
      <c r="F63" s="11"/>
      <c r="G63" s="23"/>
      <c r="H63" s="24"/>
      <c r="I63" s="11"/>
      <c r="J63" s="17"/>
      <c r="K63" s="17"/>
      <c r="L63" s="25"/>
      <c r="M63" s="25"/>
      <c r="N63" s="23"/>
      <c r="O63" s="17"/>
    </row>
    <row r="64" spans="1:15" ht="19.5" thickBot="1" x14ac:dyDescent="0.3">
      <c r="A64" s="306"/>
      <c r="B64" s="9"/>
      <c r="C64" s="95"/>
      <c r="D64" s="5"/>
      <c r="E64" s="22"/>
      <c r="F64" s="11"/>
      <c r="G64" s="23"/>
      <c r="H64" s="24"/>
      <c r="I64" s="11"/>
      <c r="J64" s="17"/>
      <c r="K64" s="17"/>
      <c r="L64" s="25"/>
      <c r="M64" s="25"/>
      <c r="N64" s="23"/>
      <c r="O64" s="17"/>
    </row>
    <row r="65" spans="1:15" ht="19.5" thickBot="1" x14ac:dyDescent="0.3">
      <c r="A65" s="306"/>
      <c r="B65" s="9"/>
      <c r="C65" s="95"/>
      <c r="D65" s="5"/>
      <c r="E65" s="22"/>
      <c r="F65" s="11"/>
      <c r="G65" s="23"/>
      <c r="H65" s="24"/>
      <c r="I65" s="11"/>
      <c r="J65" s="17"/>
      <c r="K65" s="17"/>
      <c r="L65" s="25"/>
      <c r="M65" s="25"/>
      <c r="N65" s="23"/>
      <c r="O65" s="17"/>
    </row>
    <row r="66" spans="1:15" ht="19.5" thickBot="1" x14ac:dyDescent="0.3">
      <c r="A66" s="306"/>
      <c r="B66" s="9"/>
      <c r="C66" s="95"/>
      <c r="D66" s="5"/>
      <c r="E66" s="22"/>
      <c r="F66" s="11"/>
      <c r="G66" s="23"/>
      <c r="H66" s="24"/>
      <c r="I66" s="11"/>
      <c r="J66" s="17"/>
      <c r="K66" s="17"/>
      <c r="L66" s="25"/>
      <c r="M66" s="25"/>
      <c r="N66" s="23"/>
      <c r="O66" s="17"/>
    </row>
    <row r="67" spans="1:15" ht="19.5" thickBot="1" x14ac:dyDescent="0.3">
      <c r="A67" s="307"/>
      <c r="B67" s="9"/>
      <c r="C67" s="95"/>
      <c r="D67" s="5"/>
      <c r="E67" s="22"/>
      <c r="F67" s="11"/>
      <c r="G67" s="23"/>
      <c r="H67" s="24"/>
      <c r="I67" s="11"/>
      <c r="J67" s="17"/>
      <c r="K67" s="17"/>
      <c r="L67" s="25"/>
      <c r="M67" s="25"/>
      <c r="N67" s="23"/>
      <c r="O67" s="17"/>
    </row>
    <row r="68" spans="1:15" ht="19.5" thickBot="1" x14ac:dyDescent="0.35">
      <c r="A68" s="4" t="s">
        <v>32</v>
      </c>
      <c r="B68" s="110">
        <f>SUM(B10:B67)</f>
        <v>40</v>
      </c>
      <c r="C68" s="111">
        <f>SUM(C10:C67)</f>
        <v>19</v>
      </c>
      <c r="D68" s="110">
        <f>SUM(D10:D67)</f>
        <v>57</v>
      </c>
      <c r="O68" s="168"/>
    </row>
    <row r="69" spans="1:15" ht="19.5" thickBot="1" x14ac:dyDescent="0.35">
      <c r="A69" s="7" t="s">
        <v>50</v>
      </c>
      <c r="B69" s="6">
        <v>34</v>
      </c>
      <c r="C69" s="97"/>
      <c r="D69" s="6"/>
      <c r="O69" s="168"/>
    </row>
    <row r="70" spans="1:15" ht="18.75" customHeight="1" thickBot="1" x14ac:dyDescent="0.35">
      <c r="A70" s="7" t="s">
        <v>51</v>
      </c>
      <c r="B70" s="6">
        <v>37</v>
      </c>
      <c r="C70" s="97"/>
      <c r="D70" s="6"/>
      <c r="O70" s="168"/>
    </row>
    <row r="71" spans="1:15" x14ac:dyDescent="0.25">
      <c r="O71" s="168"/>
    </row>
    <row r="72" spans="1:15" ht="15.75" thickBot="1" x14ac:dyDescent="0.3">
      <c r="A72" s="437" t="s">
        <v>112</v>
      </c>
      <c r="B72" s="437"/>
      <c r="O72" s="168"/>
    </row>
    <row r="73" spans="1:15" ht="52.5" customHeight="1" thickBot="1" x14ac:dyDescent="0.3">
      <c r="A73" s="426" t="s">
        <v>65</v>
      </c>
      <c r="B73" s="420"/>
      <c r="C73" s="425"/>
      <c r="D73" s="57" t="s">
        <v>66</v>
      </c>
      <c r="E73" s="60" t="s">
        <v>67</v>
      </c>
      <c r="F73" s="420" t="s">
        <v>2</v>
      </c>
      <c r="G73" s="450"/>
      <c r="H73" s="450"/>
      <c r="I73" s="450"/>
      <c r="J73" s="450"/>
      <c r="K73" s="451"/>
      <c r="O73" s="168"/>
    </row>
    <row r="74" spans="1:15" s="39" customFormat="1" ht="35.25" customHeight="1" thickBot="1" x14ac:dyDescent="0.3">
      <c r="A74" s="300" t="s">
        <v>226</v>
      </c>
      <c r="B74" s="301"/>
      <c r="C74" s="302"/>
      <c r="D74" s="292">
        <v>1</v>
      </c>
      <c r="E74" s="71" t="s">
        <v>180</v>
      </c>
      <c r="F74" s="499" t="s">
        <v>227</v>
      </c>
      <c r="G74" s="500"/>
      <c r="H74" s="500"/>
      <c r="I74" s="500"/>
      <c r="J74" s="500"/>
      <c r="K74" s="501"/>
      <c r="O74" s="169"/>
    </row>
    <row r="75" spans="1:15" s="39" customFormat="1" ht="35.25" customHeight="1" thickBot="1" x14ac:dyDescent="0.3">
      <c r="A75" s="336" t="s">
        <v>14</v>
      </c>
      <c r="B75" s="337"/>
      <c r="C75" s="338"/>
      <c r="D75" s="292">
        <v>2</v>
      </c>
      <c r="E75" s="71" t="s">
        <v>180</v>
      </c>
      <c r="F75" s="339"/>
      <c r="G75" s="340"/>
      <c r="H75" s="340"/>
      <c r="I75" s="340"/>
      <c r="J75" s="340"/>
      <c r="K75" s="341"/>
      <c r="O75" s="169"/>
    </row>
    <row r="76" spans="1:15" s="39" customFormat="1" ht="35.25" customHeight="1" thickBot="1" x14ac:dyDescent="0.3">
      <c r="A76" s="336" t="s">
        <v>21</v>
      </c>
      <c r="B76" s="337"/>
      <c r="C76" s="338"/>
      <c r="D76" s="292">
        <v>2</v>
      </c>
      <c r="E76" s="71" t="s">
        <v>180</v>
      </c>
      <c r="F76" s="339"/>
      <c r="G76" s="340"/>
      <c r="H76" s="340"/>
      <c r="I76" s="340"/>
      <c r="J76" s="340"/>
      <c r="K76" s="341"/>
      <c r="O76" s="169"/>
    </row>
    <row r="77" spans="1:15" s="39" customFormat="1" ht="47.25" customHeight="1" thickBot="1" x14ac:dyDescent="0.3">
      <c r="A77" s="300"/>
      <c r="B77" s="301"/>
      <c r="C77" s="302"/>
      <c r="D77" s="292"/>
      <c r="E77" s="71"/>
      <c r="F77" s="499"/>
      <c r="G77" s="500"/>
      <c r="H77" s="500"/>
      <c r="I77" s="500"/>
      <c r="J77" s="500"/>
      <c r="K77" s="501"/>
      <c r="O77" s="169"/>
    </row>
    <row r="78" spans="1:15" ht="16.5" thickBot="1" x14ac:dyDescent="0.3">
      <c r="B78" s="442" t="s">
        <v>32</v>
      </c>
      <c r="C78" s="443"/>
      <c r="D78" s="58">
        <v>5</v>
      </c>
      <c r="O78" s="168"/>
    </row>
    <row r="81" spans="1:11" x14ac:dyDescent="0.25">
      <c r="A81" s="492" t="s">
        <v>93</v>
      </c>
      <c r="B81" s="492"/>
    </row>
    <row r="82" spans="1:11" ht="31.5" x14ac:dyDescent="0.25">
      <c r="A82" s="328" t="s">
        <v>57</v>
      </c>
      <c r="B82" s="329" t="s">
        <v>58</v>
      </c>
      <c r="C82" s="330" t="s">
        <v>59</v>
      </c>
      <c r="D82" s="493" t="s">
        <v>60</v>
      </c>
      <c r="E82" s="494"/>
      <c r="F82" s="494"/>
      <c r="G82" s="494"/>
      <c r="H82" s="493" t="s">
        <v>111</v>
      </c>
      <c r="I82" s="495"/>
      <c r="J82" s="495"/>
      <c r="K82" s="495"/>
    </row>
    <row r="83" spans="1:11" ht="81.599999999999994" customHeight="1" x14ac:dyDescent="0.25">
      <c r="A83" s="320" t="s">
        <v>120</v>
      </c>
      <c r="B83" s="331" t="s">
        <v>249</v>
      </c>
      <c r="C83" s="332">
        <v>1</v>
      </c>
      <c r="D83" s="496" t="s">
        <v>377</v>
      </c>
      <c r="E83" s="496"/>
      <c r="F83" s="496"/>
      <c r="G83" s="496"/>
      <c r="H83" s="497"/>
      <c r="I83" s="498"/>
      <c r="J83" s="498"/>
      <c r="K83" s="498"/>
    </row>
    <row r="84" spans="1:11" ht="59.45" customHeight="1" x14ac:dyDescent="0.25">
      <c r="A84" s="320" t="s">
        <v>246</v>
      </c>
      <c r="B84" s="325" t="s">
        <v>376</v>
      </c>
      <c r="C84" s="333">
        <v>1</v>
      </c>
      <c r="D84" s="496" t="s">
        <v>372</v>
      </c>
      <c r="E84" s="496"/>
      <c r="F84" s="496"/>
      <c r="G84" s="496"/>
      <c r="H84" s="505"/>
      <c r="I84" s="505"/>
      <c r="J84" s="505"/>
      <c r="K84" s="505"/>
    </row>
    <row r="85" spans="1:11" ht="51.75" thickBot="1" x14ac:dyDescent="0.3">
      <c r="A85" s="334" t="s">
        <v>250</v>
      </c>
      <c r="B85" s="327" t="s">
        <v>336</v>
      </c>
      <c r="C85" s="335">
        <v>1</v>
      </c>
      <c r="D85" s="502" t="s">
        <v>218</v>
      </c>
      <c r="E85" s="502"/>
      <c r="F85" s="502"/>
      <c r="G85" s="502"/>
      <c r="H85" s="503"/>
      <c r="I85" s="504"/>
      <c r="J85" s="504"/>
      <c r="K85" s="504"/>
    </row>
    <row r="86" spans="1:11" ht="19.5" thickBot="1" x14ac:dyDescent="0.35">
      <c r="B86" s="324" t="s">
        <v>32</v>
      </c>
      <c r="C86" s="326">
        <f>SUM(C83:C85)</f>
        <v>3</v>
      </c>
    </row>
  </sheetData>
  <sheetProtection formatRows="0"/>
  <mergeCells count="49">
    <mergeCell ref="N8:N9"/>
    <mergeCell ref="E5:G5"/>
    <mergeCell ref="H5:O5"/>
    <mergeCell ref="A7:A9"/>
    <mergeCell ref="B7:C7"/>
    <mergeCell ref="D7:D9"/>
    <mergeCell ref="E7:M7"/>
    <mergeCell ref="N7:O7"/>
    <mergeCell ref="B8:B9"/>
    <mergeCell ref="C8:C9"/>
    <mergeCell ref="E8:F8"/>
    <mergeCell ref="G8:G9"/>
    <mergeCell ref="H8:H9"/>
    <mergeCell ref="I8:I9"/>
    <mergeCell ref="J8:K8"/>
    <mergeCell ref="L8:L9"/>
    <mergeCell ref="A44:A45"/>
    <mergeCell ref="A10:A12"/>
    <mergeCell ref="A14:A16"/>
    <mergeCell ref="A17:A19"/>
    <mergeCell ref="A20:A22"/>
    <mergeCell ref="A23:A25"/>
    <mergeCell ref="A27:A28"/>
    <mergeCell ref="A29:A30"/>
    <mergeCell ref="A32:A34"/>
    <mergeCell ref="A35:A37"/>
    <mergeCell ref="A38:A40"/>
    <mergeCell ref="A41:A43"/>
    <mergeCell ref="B78:C78"/>
    <mergeCell ref="A46:A48"/>
    <mergeCell ref="A49:A50"/>
    <mergeCell ref="A51:A52"/>
    <mergeCell ref="A53:A54"/>
    <mergeCell ref="A55:A56"/>
    <mergeCell ref="A57:A58"/>
    <mergeCell ref="A72:B72"/>
    <mergeCell ref="A73:C73"/>
    <mergeCell ref="F73:K73"/>
    <mergeCell ref="F74:K74"/>
    <mergeCell ref="F77:K77"/>
    <mergeCell ref="D85:G85"/>
    <mergeCell ref="H85:K85"/>
    <mergeCell ref="D84:G84"/>
    <mergeCell ref="H84:K84"/>
    <mergeCell ref="A81:B81"/>
    <mergeCell ref="D82:G82"/>
    <mergeCell ref="H82:K82"/>
    <mergeCell ref="D83:G83"/>
    <mergeCell ref="H83:K83"/>
  </mergeCells>
  <pageMargins left="0.15748031496062992" right="0.15748031496062992" top="0.35433070866141736" bottom="0.31496062992125984" header="0.31496062992125984" footer="0.31496062992125984"/>
  <pageSetup paperSize="9" scale="51" fitToHeight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="75" zoomScaleNormal="75" workbookViewId="0">
      <pane xSplit="1" ySplit="9" topLeftCell="B68" activePane="bottomRight" state="frozen"/>
      <selection pane="topRight" activeCell="B1" sqref="B1"/>
      <selection pane="bottomLeft" activeCell="A11" sqref="A11"/>
      <selection pane="bottomRight" activeCell="L82" sqref="L82"/>
    </sheetView>
  </sheetViews>
  <sheetFormatPr defaultRowHeight="15" x14ac:dyDescent="0.25"/>
  <cols>
    <col min="1" max="1" width="36.7109375" customWidth="1"/>
    <col min="2" max="2" width="27.28515625" customWidth="1"/>
    <col min="3" max="3" width="9" customWidth="1"/>
    <col min="7" max="7" width="37.85546875" customWidth="1"/>
    <col min="8" max="8" width="15.5703125" customWidth="1"/>
    <col min="12" max="13" width="22.42578125" customWidth="1"/>
    <col min="14" max="14" width="34.140625" customWidth="1"/>
    <col min="15" max="15" width="18.28515625" customWidth="1"/>
  </cols>
  <sheetData>
    <row r="1" spans="1:15" ht="8.25" customHeight="1" x14ac:dyDescent="0.3">
      <c r="B1" s="1"/>
    </row>
    <row r="2" spans="1:15" ht="20.25" x14ac:dyDescent="0.3">
      <c r="A2" s="8"/>
      <c r="B2" s="108"/>
      <c r="C2" s="108"/>
      <c r="D2" s="108"/>
      <c r="E2" s="272" t="s">
        <v>330</v>
      </c>
      <c r="F2" s="272"/>
      <c r="G2" s="272"/>
      <c r="H2" s="272"/>
      <c r="I2" s="272"/>
      <c r="J2" s="272"/>
      <c r="K2" s="272"/>
      <c r="L2" s="272"/>
      <c r="M2" s="272"/>
      <c r="N2" s="108"/>
      <c r="O2" s="108"/>
    </row>
    <row r="3" spans="1:15" x14ac:dyDescent="0.25">
      <c r="A3" s="108"/>
      <c r="B3" s="108"/>
      <c r="C3" s="108"/>
      <c r="D3" s="108"/>
      <c r="E3" s="108"/>
      <c r="F3" s="108"/>
      <c r="G3" s="159" t="s">
        <v>52</v>
      </c>
      <c r="H3" s="136">
        <v>6</v>
      </c>
      <c r="I3" s="137"/>
      <c r="J3" s="137"/>
      <c r="K3" s="137"/>
      <c r="L3" s="137"/>
      <c r="M3" s="137"/>
      <c r="N3" s="151"/>
      <c r="O3" s="151"/>
    </row>
    <row r="4" spans="1:15" x14ac:dyDescent="0.25">
      <c r="A4" s="108"/>
      <c r="B4" s="108"/>
      <c r="C4" s="108"/>
      <c r="D4" s="108"/>
      <c r="E4" s="108"/>
      <c r="F4" s="108"/>
      <c r="G4" s="159" t="s">
        <v>53</v>
      </c>
      <c r="H4" s="136">
        <v>34</v>
      </c>
      <c r="I4" s="137"/>
      <c r="J4" s="137"/>
      <c r="K4" s="137"/>
      <c r="L4" s="137"/>
      <c r="M4" s="137"/>
      <c r="N4" s="151"/>
      <c r="O4" s="151"/>
    </row>
    <row r="5" spans="1:15" x14ac:dyDescent="0.25">
      <c r="A5" s="108"/>
      <c r="B5" s="108"/>
      <c r="C5" s="108"/>
      <c r="D5" s="108"/>
      <c r="E5" s="457" t="s">
        <v>95</v>
      </c>
      <c r="F5" s="457"/>
      <c r="G5" s="457"/>
      <c r="H5" s="458" t="s">
        <v>202</v>
      </c>
      <c r="I5" s="459"/>
      <c r="J5" s="459"/>
      <c r="K5" s="459"/>
      <c r="L5" s="459"/>
      <c r="M5" s="459"/>
      <c r="N5" s="459"/>
      <c r="O5" s="459"/>
    </row>
    <row r="6" spans="1:15" ht="15.75" thickBot="1" x14ac:dyDescent="0.3">
      <c r="G6" s="152" t="s">
        <v>124</v>
      </c>
      <c r="H6" s="151" t="s">
        <v>125</v>
      </c>
      <c r="I6" s="151"/>
      <c r="J6" s="151"/>
      <c r="K6" s="151"/>
      <c r="L6" s="151"/>
      <c r="M6" s="151"/>
      <c r="N6" s="151"/>
      <c r="O6" s="151"/>
    </row>
    <row r="7" spans="1:15" ht="42" customHeight="1" thickBot="1" x14ac:dyDescent="0.3">
      <c r="A7" s="460" t="s">
        <v>37</v>
      </c>
      <c r="B7" s="461" t="s">
        <v>110</v>
      </c>
      <c r="C7" s="462"/>
      <c r="D7" s="463" t="s">
        <v>35</v>
      </c>
      <c r="E7" s="419" t="s">
        <v>2</v>
      </c>
      <c r="F7" s="420"/>
      <c r="G7" s="420"/>
      <c r="H7" s="420"/>
      <c r="I7" s="420"/>
      <c r="J7" s="420"/>
      <c r="K7" s="420"/>
      <c r="L7" s="420"/>
      <c r="M7" s="420"/>
      <c r="N7" s="466" t="s">
        <v>3</v>
      </c>
      <c r="O7" s="506"/>
    </row>
    <row r="8" spans="1:15" ht="80.25" customHeight="1" thickBot="1" x14ac:dyDescent="0.3">
      <c r="A8" s="460"/>
      <c r="B8" s="468" t="s">
        <v>109</v>
      </c>
      <c r="C8" s="468" t="s">
        <v>116</v>
      </c>
      <c r="D8" s="464"/>
      <c r="E8" s="394" t="s">
        <v>107</v>
      </c>
      <c r="F8" s="395"/>
      <c r="G8" s="470" t="s">
        <v>42</v>
      </c>
      <c r="H8" s="474" t="s">
        <v>108</v>
      </c>
      <c r="I8" s="475" t="s">
        <v>4</v>
      </c>
      <c r="J8" s="472" t="s">
        <v>5</v>
      </c>
      <c r="K8" s="472"/>
      <c r="L8" s="473" t="s">
        <v>43</v>
      </c>
      <c r="M8" s="293" t="s">
        <v>334</v>
      </c>
      <c r="N8" s="469" t="s">
        <v>6</v>
      </c>
      <c r="O8" s="287" t="s">
        <v>7</v>
      </c>
    </row>
    <row r="9" spans="1:15" ht="47.25" customHeight="1" thickBot="1" x14ac:dyDescent="0.3">
      <c r="A9" s="460"/>
      <c r="B9" s="468"/>
      <c r="C9" s="468"/>
      <c r="D9" s="465"/>
      <c r="E9" s="87" t="s">
        <v>8</v>
      </c>
      <c r="F9" s="86" t="s">
        <v>9</v>
      </c>
      <c r="G9" s="471"/>
      <c r="H9" s="474"/>
      <c r="I9" s="475"/>
      <c r="J9" s="84" t="s">
        <v>90</v>
      </c>
      <c r="K9" s="85" t="s">
        <v>54</v>
      </c>
      <c r="L9" s="473"/>
      <c r="M9" s="294"/>
      <c r="N9" s="422"/>
      <c r="O9" s="282" t="s">
        <v>321</v>
      </c>
    </row>
    <row r="10" spans="1:15" ht="51.75" thickBot="1" x14ac:dyDescent="0.3">
      <c r="A10" s="481" t="s">
        <v>10</v>
      </c>
      <c r="B10" s="42">
        <v>3</v>
      </c>
      <c r="C10" s="95">
        <v>1</v>
      </c>
      <c r="D10" s="5">
        <f>B10*C10</f>
        <v>3</v>
      </c>
      <c r="E10" s="19" t="s">
        <v>152</v>
      </c>
      <c r="F10" s="10" t="s">
        <v>131</v>
      </c>
      <c r="G10" s="20" t="s">
        <v>297</v>
      </c>
      <c r="H10" s="193" t="s">
        <v>143</v>
      </c>
      <c r="I10" s="10" t="s">
        <v>180</v>
      </c>
      <c r="J10" s="10" t="s">
        <v>40</v>
      </c>
      <c r="K10" s="10" t="s">
        <v>40</v>
      </c>
      <c r="L10" s="20"/>
      <c r="M10" s="20"/>
      <c r="N10" s="20" t="s">
        <v>255</v>
      </c>
      <c r="O10" s="10" t="s">
        <v>41</v>
      </c>
    </row>
    <row r="11" spans="1:15" ht="19.5" thickBot="1" x14ac:dyDescent="0.3">
      <c r="A11" s="482"/>
      <c r="B11" s="42"/>
      <c r="C11" s="95"/>
      <c r="D11" s="5">
        <f t="shared" ref="D11:D58" si="0">B11*C11</f>
        <v>0</v>
      </c>
      <c r="E11" s="22"/>
      <c r="F11" s="11"/>
      <c r="G11" s="23"/>
      <c r="H11" s="24"/>
      <c r="I11" s="11"/>
      <c r="J11" s="11"/>
      <c r="K11" s="11"/>
      <c r="L11" s="23"/>
      <c r="M11" s="148"/>
      <c r="N11" s="23"/>
      <c r="O11" s="11"/>
    </row>
    <row r="12" spans="1:15" ht="21" customHeight="1" thickBot="1" x14ac:dyDescent="0.3">
      <c r="A12" s="483"/>
      <c r="B12" s="42"/>
      <c r="C12" s="95"/>
      <c r="D12" s="5">
        <f t="shared" si="0"/>
        <v>0</v>
      </c>
      <c r="E12" s="43"/>
      <c r="F12" s="44"/>
      <c r="G12" s="45"/>
      <c r="H12" s="46"/>
      <c r="I12" s="44"/>
      <c r="J12" s="44"/>
      <c r="K12" s="44"/>
      <c r="L12" s="45"/>
      <c r="M12" s="149"/>
      <c r="N12" s="45"/>
      <c r="O12" s="44"/>
    </row>
    <row r="13" spans="1:15" ht="21" customHeight="1" thickBot="1" x14ac:dyDescent="0.3">
      <c r="A13" s="167" t="s">
        <v>244</v>
      </c>
      <c r="B13" s="42"/>
      <c r="C13" s="95"/>
      <c r="D13" s="5">
        <f t="shared" si="0"/>
        <v>0</v>
      </c>
      <c r="E13" s="48"/>
      <c r="F13" s="49"/>
      <c r="G13" s="50"/>
      <c r="H13" s="51"/>
      <c r="I13" s="49"/>
      <c r="J13" s="49"/>
      <c r="K13" s="49"/>
      <c r="L13" s="50"/>
      <c r="M13" s="166"/>
      <c r="N13" s="50"/>
      <c r="O13" s="49"/>
    </row>
    <row r="14" spans="1:15" ht="72" customHeight="1" thickBot="1" x14ac:dyDescent="0.3">
      <c r="A14" s="484" t="s">
        <v>11</v>
      </c>
      <c r="B14" s="42">
        <v>3</v>
      </c>
      <c r="C14" s="95">
        <v>1</v>
      </c>
      <c r="D14" s="5">
        <f t="shared" si="0"/>
        <v>3</v>
      </c>
      <c r="E14" s="19" t="s">
        <v>130</v>
      </c>
      <c r="F14" s="10" t="s">
        <v>131</v>
      </c>
      <c r="G14" s="182" t="s">
        <v>300</v>
      </c>
      <c r="H14" s="193" t="s">
        <v>47</v>
      </c>
      <c r="I14" s="263" t="s">
        <v>180</v>
      </c>
      <c r="J14" s="263" t="s">
        <v>40</v>
      </c>
      <c r="K14" s="263" t="s">
        <v>40</v>
      </c>
      <c r="L14" s="182"/>
      <c r="M14" s="182"/>
      <c r="N14" s="182" t="s">
        <v>298</v>
      </c>
      <c r="O14" s="10" t="s">
        <v>41</v>
      </c>
    </row>
    <row r="15" spans="1:15" ht="19.5" thickBot="1" x14ac:dyDescent="0.3">
      <c r="A15" s="485"/>
      <c r="B15" s="9"/>
      <c r="C15" s="95"/>
      <c r="D15" s="5">
        <f t="shared" si="0"/>
        <v>0</v>
      </c>
      <c r="E15" s="22"/>
      <c r="F15" s="11"/>
      <c r="G15" s="23"/>
      <c r="H15" s="24"/>
      <c r="I15" s="11"/>
      <c r="J15" s="11"/>
      <c r="K15" s="11"/>
      <c r="L15" s="23"/>
      <c r="M15" s="148"/>
      <c r="N15" s="23"/>
      <c r="O15" s="11"/>
    </row>
    <row r="16" spans="1:15" ht="19.5" thickBot="1" x14ac:dyDescent="0.3">
      <c r="A16" s="486"/>
      <c r="B16" s="9"/>
      <c r="C16" s="95"/>
      <c r="D16" s="5">
        <f t="shared" si="0"/>
        <v>0</v>
      </c>
      <c r="E16" s="43"/>
      <c r="F16" s="44"/>
      <c r="G16" s="45"/>
      <c r="H16" s="46"/>
      <c r="I16" s="44"/>
      <c r="J16" s="44"/>
      <c r="K16" s="44"/>
      <c r="L16" s="45"/>
      <c r="M16" s="45"/>
      <c r="N16" s="45"/>
      <c r="O16" s="44"/>
    </row>
    <row r="17" spans="1:15" ht="57.75" customHeight="1" thickBot="1" x14ac:dyDescent="0.3">
      <c r="A17" s="484" t="s">
        <v>12</v>
      </c>
      <c r="B17" s="42">
        <v>3</v>
      </c>
      <c r="C17" s="95">
        <v>2</v>
      </c>
      <c r="D17" s="5">
        <f t="shared" si="0"/>
        <v>6</v>
      </c>
      <c r="E17" s="19" t="s">
        <v>130</v>
      </c>
      <c r="F17" s="10" t="s">
        <v>131</v>
      </c>
      <c r="G17" s="182" t="s">
        <v>181</v>
      </c>
      <c r="H17" s="21" t="s">
        <v>47</v>
      </c>
      <c r="I17" s="10" t="s">
        <v>180</v>
      </c>
      <c r="J17" s="10" t="s">
        <v>40</v>
      </c>
      <c r="K17" s="10" t="s">
        <v>40</v>
      </c>
      <c r="L17" s="20"/>
      <c r="M17" s="20"/>
      <c r="N17" s="20" t="s">
        <v>182</v>
      </c>
      <c r="O17" s="195" t="s">
        <v>344</v>
      </c>
    </row>
    <row r="18" spans="1:15" ht="19.5" customHeight="1" thickBot="1" x14ac:dyDescent="0.3">
      <c r="A18" s="485"/>
      <c r="B18" s="9"/>
      <c r="C18" s="95"/>
      <c r="D18" s="5">
        <f t="shared" si="0"/>
        <v>0</v>
      </c>
      <c r="E18" s="22"/>
      <c r="F18" s="11"/>
      <c r="G18" s="23"/>
      <c r="H18" s="24"/>
      <c r="I18" s="11"/>
      <c r="J18" s="11"/>
      <c r="K18" s="11"/>
      <c r="L18" s="23"/>
      <c r="M18" s="23"/>
      <c r="N18" s="23"/>
      <c r="O18" s="11"/>
    </row>
    <row r="19" spans="1:15" ht="19.5" thickBot="1" x14ac:dyDescent="0.3">
      <c r="A19" s="486"/>
      <c r="B19" s="9"/>
      <c r="C19" s="95"/>
      <c r="D19" s="5">
        <f t="shared" si="0"/>
        <v>0</v>
      </c>
      <c r="E19" s="43"/>
      <c r="F19" s="44"/>
      <c r="G19" s="45"/>
      <c r="H19" s="46"/>
      <c r="I19" s="44"/>
      <c r="J19" s="44"/>
      <c r="K19" s="44"/>
      <c r="L19" s="45"/>
      <c r="M19" s="45"/>
      <c r="N19" s="45"/>
      <c r="O19" s="44"/>
    </row>
    <row r="20" spans="1:15" ht="102.75" thickBot="1" x14ac:dyDescent="0.3">
      <c r="A20" s="484" t="s">
        <v>14</v>
      </c>
      <c r="B20" s="42">
        <v>7</v>
      </c>
      <c r="C20" s="95">
        <v>2</v>
      </c>
      <c r="D20" s="5">
        <f t="shared" si="0"/>
        <v>14</v>
      </c>
      <c r="E20" s="185" t="s">
        <v>141</v>
      </c>
      <c r="F20" s="186" t="s">
        <v>142</v>
      </c>
      <c r="G20" s="182" t="s">
        <v>303</v>
      </c>
      <c r="H20" s="21" t="s">
        <v>143</v>
      </c>
      <c r="I20" s="10" t="s">
        <v>180</v>
      </c>
      <c r="J20" s="10" t="s">
        <v>40</v>
      </c>
      <c r="K20" s="10" t="s">
        <v>40</v>
      </c>
      <c r="L20" s="20"/>
      <c r="M20" s="20"/>
      <c r="N20" s="20" t="s">
        <v>183</v>
      </c>
      <c r="O20" s="10" t="s">
        <v>41</v>
      </c>
    </row>
    <row r="21" spans="1:15" ht="19.5" thickBot="1" x14ac:dyDescent="0.3">
      <c r="A21" s="485"/>
      <c r="B21" s="9"/>
      <c r="C21" s="95"/>
      <c r="D21" s="5">
        <f t="shared" si="0"/>
        <v>0</v>
      </c>
      <c r="E21" s="22"/>
      <c r="F21" s="11"/>
      <c r="G21" s="23"/>
      <c r="H21" s="24"/>
      <c r="I21" s="11"/>
      <c r="J21" s="11"/>
      <c r="K21" s="11"/>
      <c r="L21" s="23"/>
      <c r="M21" s="23"/>
      <c r="N21" s="23"/>
      <c r="O21" s="11"/>
    </row>
    <row r="22" spans="1:15" ht="19.5" thickBot="1" x14ac:dyDescent="0.3">
      <c r="A22" s="486"/>
      <c r="B22" s="9"/>
      <c r="C22" s="95"/>
      <c r="D22" s="5">
        <f t="shared" si="0"/>
        <v>0</v>
      </c>
      <c r="E22" s="43"/>
      <c r="F22" s="44"/>
      <c r="G22" s="45"/>
      <c r="H22" s="46"/>
      <c r="I22" s="44"/>
      <c r="J22" s="44"/>
      <c r="K22" s="44"/>
      <c r="L22" s="45"/>
      <c r="M22" s="45"/>
      <c r="N22" s="45"/>
      <c r="O22" s="44"/>
    </row>
    <row r="23" spans="1:15" ht="159.75" customHeight="1" thickBot="1" x14ac:dyDescent="0.3">
      <c r="A23" s="484" t="s">
        <v>17</v>
      </c>
      <c r="B23" s="42">
        <v>2</v>
      </c>
      <c r="C23" s="95">
        <v>1</v>
      </c>
      <c r="D23" s="5">
        <f t="shared" si="0"/>
        <v>2</v>
      </c>
      <c r="E23" s="19" t="s">
        <v>135</v>
      </c>
      <c r="F23" s="10" t="s">
        <v>136</v>
      </c>
      <c r="G23" s="20" t="str">
        <f>'10 тех 1'!$G$23</f>
        <v>Рабочая программа и тематическое планирование курса «История России». 6―10 классы : учеб. пособие для общеобразоват. организаций / А. А. Данилов, О. Н. Журавлева, И. Е. Барыкина. — М. : Просвещение, 2019.М.Л.Несмелова, Е.Г.Середнякова,А.О.Сороко-Цюпа История.Всеобщая история.Новейшая история. Рабочая программа.Поурочные рекомендации. 10 класс,базовый и углубленный уровни,М,Просвещение,2020</v>
      </c>
      <c r="H23" s="21" t="s">
        <v>47</v>
      </c>
      <c r="I23" s="10" t="s">
        <v>180</v>
      </c>
      <c r="J23" s="10" t="s">
        <v>40</v>
      </c>
      <c r="K23" s="10" t="s">
        <v>40</v>
      </c>
      <c r="L23" s="20"/>
      <c r="M23" s="20"/>
      <c r="N23" s="20" t="s">
        <v>231</v>
      </c>
      <c r="O23" s="10" t="s">
        <v>41</v>
      </c>
    </row>
    <row r="24" spans="1:15" ht="19.5" thickBot="1" x14ac:dyDescent="0.3">
      <c r="A24" s="485"/>
      <c r="B24" s="9"/>
      <c r="C24" s="95"/>
      <c r="D24" s="5">
        <f t="shared" si="0"/>
        <v>0</v>
      </c>
      <c r="E24" s="22"/>
      <c r="F24" s="11"/>
      <c r="G24" s="23"/>
      <c r="H24" s="24"/>
      <c r="I24" s="11"/>
      <c r="J24" s="11"/>
      <c r="K24" s="11"/>
      <c r="L24" s="23"/>
      <c r="M24" s="23"/>
      <c r="N24" s="23"/>
      <c r="O24" s="11"/>
    </row>
    <row r="25" spans="1:15" ht="19.5" thickBot="1" x14ac:dyDescent="0.3">
      <c r="A25" s="486"/>
      <c r="B25" s="9"/>
      <c r="C25" s="95"/>
      <c r="D25" s="5">
        <f t="shared" si="0"/>
        <v>0</v>
      </c>
      <c r="E25" s="43"/>
      <c r="F25" s="44"/>
      <c r="G25" s="45"/>
      <c r="H25" s="46"/>
      <c r="I25" s="44"/>
      <c r="J25" s="44"/>
      <c r="K25" s="44"/>
      <c r="L25" s="45"/>
      <c r="M25" s="45"/>
      <c r="N25" s="45"/>
      <c r="O25" s="44"/>
    </row>
    <row r="26" spans="1:15" ht="52.5" customHeight="1" thickBot="1" x14ac:dyDescent="0.3">
      <c r="A26" s="117" t="s">
        <v>119</v>
      </c>
      <c r="B26" s="9">
        <v>1</v>
      </c>
      <c r="C26" s="95">
        <v>1</v>
      </c>
      <c r="D26" s="5">
        <f t="shared" si="0"/>
        <v>1</v>
      </c>
      <c r="E26" s="19" t="s">
        <v>152</v>
      </c>
      <c r="F26" s="10" t="s">
        <v>153</v>
      </c>
      <c r="G26" s="194" t="s">
        <v>184</v>
      </c>
      <c r="H26" s="21" t="s">
        <v>47</v>
      </c>
      <c r="I26" s="10" t="s">
        <v>185</v>
      </c>
      <c r="J26" s="10" t="s">
        <v>40</v>
      </c>
      <c r="K26" s="10" t="s">
        <v>40</v>
      </c>
      <c r="L26" s="20"/>
      <c r="M26" s="20"/>
      <c r="N26" s="194" t="s">
        <v>186</v>
      </c>
      <c r="O26" s="195" t="s">
        <v>41</v>
      </c>
    </row>
    <row r="27" spans="1:15" ht="77.25" thickBot="1" x14ac:dyDescent="0.3">
      <c r="A27" s="484" t="s">
        <v>62</v>
      </c>
      <c r="B27" s="42">
        <v>1</v>
      </c>
      <c r="C27" s="95">
        <v>1</v>
      </c>
      <c r="D27" s="5">
        <f t="shared" si="0"/>
        <v>1</v>
      </c>
      <c r="E27" s="19" t="s">
        <v>152</v>
      </c>
      <c r="F27" s="10" t="s">
        <v>153</v>
      </c>
      <c r="G27" s="194" t="s">
        <v>233</v>
      </c>
      <c r="H27" s="21" t="s">
        <v>47</v>
      </c>
      <c r="I27" s="10" t="s">
        <v>180</v>
      </c>
      <c r="J27" s="10" t="s">
        <v>40</v>
      </c>
      <c r="K27" s="10" t="s">
        <v>40</v>
      </c>
      <c r="L27" s="20"/>
      <c r="M27" s="20"/>
      <c r="N27" s="183" t="s">
        <v>232</v>
      </c>
      <c r="O27" s="10" t="s">
        <v>41</v>
      </c>
    </row>
    <row r="28" spans="1:15" ht="19.5" thickBot="1" x14ac:dyDescent="0.3">
      <c r="A28" s="487"/>
      <c r="B28" s="9"/>
      <c r="C28" s="95"/>
      <c r="D28" s="5">
        <f t="shared" si="0"/>
        <v>0</v>
      </c>
      <c r="E28" s="43"/>
      <c r="F28" s="44"/>
      <c r="G28" s="45"/>
      <c r="H28" s="46"/>
      <c r="I28" s="44"/>
      <c r="J28" s="44"/>
      <c r="K28" s="44"/>
      <c r="L28" s="45"/>
      <c r="M28" s="45"/>
      <c r="N28" s="45"/>
      <c r="O28" s="44"/>
    </row>
    <row r="29" spans="1:15" ht="72.75" customHeight="1" thickBot="1" x14ac:dyDescent="0.3">
      <c r="A29" s="484" t="s">
        <v>29</v>
      </c>
      <c r="B29" s="42">
        <v>3</v>
      </c>
      <c r="C29" s="95">
        <v>2</v>
      </c>
      <c r="D29" s="5">
        <f t="shared" si="0"/>
        <v>6</v>
      </c>
      <c r="E29" s="19" t="s">
        <v>130</v>
      </c>
      <c r="F29" s="10" t="s">
        <v>131</v>
      </c>
      <c r="G29" s="23" t="s">
        <v>276</v>
      </c>
      <c r="H29" s="21" t="s">
        <v>47</v>
      </c>
      <c r="I29" s="10" t="s">
        <v>180</v>
      </c>
      <c r="J29" s="10" t="s">
        <v>40</v>
      </c>
      <c r="K29" s="10" t="s">
        <v>40</v>
      </c>
      <c r="L29" s="20"/>
      <c r="M29" s="20"/>
      <c r="N29" s="182" t="s">
        <v>187</v>
      </c>
      <c r="O29" s="10" t="s">
        <v>41</v>
      </c>
    </row>
    <row r="30" spans="1:15" ht="19.5" thickBot="1" x14ac:dyDescent="0.3">
      <c r="A30" s="487"/>
      <c r="B30" s="9"/>
      <c r="C30" s="95"/>
      <c r="D30" s="5">
        <f t="shared" si="0"/>
        <v>0</v>
      </c>
      <c r="E30" s="43"/>
      <c r="F30" s="44"/>
      <c r="G30" s="45"/>
      <c r="H30" s="46"/>
      <c r="I30" s="44"/>
      <c r="J30" s="44"/>
      <c r="K30" s="44"/>
      <c r="L30" s="45"/>
      <c r="M30" s="45"/>
      <c r="N30" s="45"/>
      <c r="O30" s="44"/>
    </row>
    <row r="31" spans="1:15" ht="19.5" thickBot="1" x14ac:dyDescent="0.3">
      <c r="A31" s="47" t="s">
        <v>61</v>
      </c>
      <c r="B31" s="9"/>
      <c r="C31" s="95"/>
      <c r="D31" s="5">
        <f t="shared" si="0"/>
        <v>0</v>
      </c>
      <c r="E31" s="48"/>
      <c r="F31" s="49"/>
      <c r="G31" s="50"/>
      <c r="H31" s="51"/>
      <c r="I31" s="49"/>
      <c r="J31" s="49"/>
      <c r="K31" s="49"/>
      <c r="L31" s="50"/>
      <c r="M31" s="50"/>
      <c r="N31" s="50"/>
      <c r="O31" s="49"/>
    </row>
    <row r="32" spans="1:15" ht="128.25" thickBot="1" x14ac:dyDescent="0.3">
      <c r="A32" s="454" t="s">
        <v>21</v>
      </c>
      <c r="B32" s="42">
        <v>5</v>
      </c>
      <c r="C32" s="95">
        <v>2</v>
      </c>
      <c r="D32" s="5">
        <f t="shared" si="0"/>
        <v>10</v>
      </c>
      <c r="E32" s="19" t="s">
        <v>189</v>
      </c>
      <c r="F32" s="10" t="s">
        <v>190</v>
      </c>
      <c r="G32" s="194" t="s">
        <v>193</v>
      </c>
      <c r="H32" s="21" t="s">
        <v>143</v>
      </c>
      <c r="I32" s="10" t="s">
        <v>180</v>
      </c>
      <c r="J32" s="10" t="s">
        <v>40</v>
      </c>
      <c r="K32" s="10" t="s">
        <v>40</v>
      </c>
      <c r="L32" s="20"/>
      <c r="M32" s="20"/>
      <c r="N32" s="218" t="s">
        <v>282</v>
      </c>
      <c r="O32" s="10" t="s">
        <v>41</v>
      </c>
    </row>
    <row r="33" spans="1:15" ht="19.5" thickBot="1" x14ac:dyDescent="0.3">
      <c r="A33" s="455"/>
      <c r="B33" s="9"/>
      <c r="C33" s="95"/>
      <c r="D33" s="5">
        <f t="shared" si="0"/>
        <v>0</v>
      </c>
      <c r="E33" s="22"/>
      <c r="F33" s="11"/>
      <c r="G33" s="23"/>
      <c r="H33" s="24"/>
      <c r="I33" s="11"/>
      <c r="J33" s="11"/>
      <c r="K33" s="11"/>
      <c r="L33" s="23"/>
      <c r="M33" s="23"/>
      <c r="N33" s="23"/>
      <c r="O33" s="17"/>
    </row>
    <row r="34" spans="1:15" ht="19.5" thickBot="1" x14ac:dyDescent="0.3">
      <c r="A34" s="456"/>
      <c r="B34" s="9"/>
      <c r="C34" s="95"/>
      <c r="D34" s="5">
        <f t="shared" si="0"/>
        <v>0</v>
      </c>
      <c r="E34" s="43"/>
      <c r="F34" s="44"/>
      <c r="G34" s="45"/>
      <c r="H34" s="46"/>
      <c r="I34" s="44"/>
      <c r="J34" s="44"/>
      <c r="K34" s="44"/>
      <c r="L34" s="45"/>
      <c r="M34" s="45"/>
      <c r="N34" s="45"/>
      <c r="O34" s="162"/>
    </row>
    <row r="35" spans="1:15" ht="65.25" thickBot="1" x14ac:dyDescent="0.3">
      <c r="A35" s="454" t="s">
        <v>22</v>
      </c>
      <c r="B35" s="42">
        <v>3</v>
      </c>
      <c r="C35" s="95">
        <v>2</v>
      </c>
      <c r="D35" s="5">
        <f t="shared" si="0"/>
        <v>6</v>
      </c>
      <c r="E35" s="22" t="s">
        <v>130</v>
      </c>
      <c r="F35" s="11" t="s">
        <v>131</v>
      </c>
      <c r="G35" s="219" t="str">
        <f>'[2]21-22 уч.год'!$G$122</f>
        <v xml:space="preserve">В.В. Еремин, А.А. Дроздов, И.В. Еремина, Э.Ю. Керимов. Химия. Углубленный уровень. 10-11 классы: рабочая программа к линии УМК В.В. Лунина. — М.: ДРОФА, 2017. </v>
      </c>
      <c r="H35" s="24" t="s">
        <v>143</v>
      </c>
      <c r="I35" s="11" t="s">
        <v>180</v>
      </c>
      <c r="J35" s="11" t="s">
        <v>40</v>
      </c>
      <c r="K35" s="11" t="s">
        <v>40</v>
      </c>
      <c r="L35" s="23"/>
      <c r="M35" s="23"/>
      <c r="N35" s="23" t="s">
        <v>191</v>
      </c>
      <c r="O35" s="11" t="s">
        <v>41</v>
      </c>
    </row>
    <row r="36" spans="1:15" ht="19.5" thickBot="1" x14ac:dyDescent="0.3">
      <c r="A36" s="455"/>
      <c r="B36" s="9"/>
      <c r="C36" s="95"/>
      <c r="D36" s="5">
        <f t="shared" si="0"/>
        <v>0</v>
      </c>
      <c r="E36" s="22"/>
      <c r="F36" s="11"/>
      <c r="G36" s="23"/>
      <c r="H36" s="24"/>
      <c r="I36" s="11"/>
      <c r="J36" s="11"/>
      <c r="K36" s="11"/>
      <c r="L36" s="23"/>
      <c r="M36" s="23"/>
      <c r="N36" s="23"/>
      <c r="O36" s="17"/>
    </row>
    <row r="37" spans="1:15" ht="19.5" thickBot="1" x14ac:dyDescent="0.3">
      <c r="A37" s="456"/>
      <c r="B37" s="9"/>
      <c r="C37" s="95"/>
      <c r="D37" s="5">
        <f t="shared" si="0"/>
        <v>0</v>
      </c>
      <c r="E37" s="43"/>
      <c r="F37" s="44"/>
      <c r="G37" s="45"/>
      <c r="H37" s="46"/>
      <c r="I37" s="44"/>
      <c r="J37" s="44"/>
      <c r="K37" s="44"/>
      <c r="L37" s="45"/>
      <c r="M37" s="45"/>
      <c r="N37" s="45"/>
      <c r="O37" s="162"/>
    </row>
    <row r="38" spans="1:15" ht="77.25" thickBot="1" x14ac:dyDescent="0.3">
      <c r="A38" s="454" t="s">
        <v>23</v>
      </c>
      <c r="B38" s="42">
        <v>1</v>
      </c>
      <c r="C38" s="95">
        <v>1</v>
      </c>
      <c r="D38" s="5">
        <f t="shared" si="0"/>
        <v>1</v>
      </c>
      <c r="E38" s="19" t="s">
        <v>152</v>
      </c>
      <c r="F38" s="10" t="s">
        <v>153</v>
      </c>
      <c r="G38" s="182" t="str">
        <f>'10 тех 1'!$G$38</f>
        <v xml:space="preserve">Дымшиц Г.М., Саблина 
О.В./под ред. Беляева Д.К. Биология. 10-11 классы. Рабочая программа. Базовый уровень. М., 
Просвещение, 2018 
</v>
      </c>
      <c r="H38" s="21" t="s">
        <v>47</v>
      </c>
      <c r="I38" s="10" t="s">
        <v>180</v>
      </c>
      <c r="J38" s="10" t="s">
        <v>40</v>
      </c>
      <c r="K38" s="10" t="s">
        <v>40</v>
      </c>
      <c r="L38" s="20"/>
      <c r="M38" s="20"/>
      <c r="N38" s="194" t="s">
        <v>278</v>
      </c>
      <c r="O38" s="10" t="s">
        <v>41</v>
      </c>
    </row>
    <row r="39" spans="1:15" ht="19.5" thickBot="1" x14ac:dyDescent="0.3">
      <c r="A39" s="455"/>
      <c r="B39" s="9"/>
      <c r="C39" s="95"/>
      <c r="D39" s="5">
        <f t="shared" si="0"/>
        <v>0</v>
      </c>
      <c r="E39" s="22"/>
      <c r="F39" s="11"/>
      <c r="G39" s="23"/>
      <c r="H39" s="24"/>
      <c r="I39" s="11"/>
      <c r="J39" s="11"/>
      <c r="K39" s="11"/>
      <c r="L39" s="23"/>
      <c r="M39" s="23"/>
      <c r="N39" s="23"/>
      <c r="O39" s="17"/>
    </row>
    <row r="40" spans="1:15" ht="19.5" thickBot="1" x14ac:dyDescent="0.3">
      <c r="A40" s="456"/>
      <c r="B40" s="9"/>
      <c r="C40" s="95"/>
      <c r="D40" s="5">
        <f t="shared" si="0"/>
        <v>0</v>
      </c>
      <c r="E40" s="43"/>
      <c r="F40" s="44"/>
      <c r="G40" s="45"/>
      <c r="H40" s="46"/>
      <c r="I40" s="44"/>
      <c r="J40" s="44"/>
      <c r="K40" s="44"/>
      <c r="L40" s="45"/>
      <c r="M40" s="45"/>
      <c r="N40" s="45"/>
      <c r="O40" s="44"/>
    </row>
    <row r="41" spans="1:15" ht="52.5" thickBot="1" x14ac:dyDescent="0.3">
      <c r="A41" s="476" t="s">
        <v>15</v>
      </c>
      <c r="B41" s="42">
        <v>1</v>
      </c>
      <c r="C41" s="95">
        <v>2</v>
      </c>
      <c r="D41" s="5">
        <f t="shared" si="0"/>
        <v>2</v>
      </c>
      <c r="E41" s="19" t="s">
        <v>152</v>
      </c>
      <c r="F41" s="10" t="s">
        <v>153</v>
      </c>
      <c r="G41" s="20" t="s">
        <v>192</v>
      </c>
      <c r="H41" s="21" t="s">
        <v>47</v>
      </c>
      <c r="I41" s="10" t="s">
        <v>180</v>
      </c>
      <c r="J41" s="10" t="s">
        <v>40</v>
      </c>
      <c r="K41" s="10" t="s">
        <v>40</v>
      </c>
      <c r="L41" s="20"/>
      <c r="M41" s="20"/>
      <c r="N41" s="204" t="s">
        <v>196</v>
      </c>
      <c r="O41" s="10" t="s">
        <v>41</v>
      </c>
    </row>
    <row r="42" spans="1:15" ht="19.5" thickBot="1" x14ac:dyDescent="0.3">
      <c r="A42" s="477"/>
      <c r="B42" s="9"/>
      <c r="C42" s="95"/>
      <c r="D42" s="5">
        <f t="shared" si="0"/>
        <v>0</v>
      </c>
      <c r="E42" s="22"/>
      <c r="F42" s="11"/>
      <c r="G42" s="23"/>
      <c r="H42" s="24"/>
      <c r="I42" s="11"/>
      <c r="J42" s="11"/>
      <c r="K42" s="11"/>
      <c r="L42" s="23"/>
      <c r="M42" s="23"/>
      <c r="N42" s="23"/>
      <c r="O42" s="11"/>
    </row>
    <row r="43" spans="1:15" ht="19.5" thickBot="1" x14ac:dyDescent="0.3">
      <c r="A43" s="478"/>
      <c r="B43" s="9"/>
      <c r="C43" s="95"/>
      <c r="D43" s="5">
        <f t="shared" si="0"/>
        <v>0</v>
      </c>
      <c r="E43" s="43"/>
      <c r="F43" s="44"/>
      <c r="G43" s="45"/>
      <c r="H43" s="46"/>
      <c r="I43" s="44"/>
      <c r="J43" s="44"/>
      <c r="K43" s="44"/>
      <c r="L43" s="45"/>
      <c r="M43" s="45"/>
      <c r="N43" s="45"/>
      <c r="O43" s="44"/>
    </row>
    <row r="44" spans="1:15" ht="19.5" thickBot="1" x14ac:dyDescent="0.3">
      <c r="A44" s="477" t="s">
        <v>113</v>
      </c>
      <c r="B44" s="9"/>
      <c r="C44" s="95"/>
      <c r="D44" s="5">
        <f t="shared" si="0"/>
        <v>0</v>
      </c>
      <c r="E44" s="19"/>
      <c r="F44" s="10"/>
      <c r="G44" s="20"/>
      <c r="H44" s="21"/>
      <c r="I44" s="10"/>
      <c r="J44" s="10"/>
      <c r="K44" s="10"/>
      <c r="L44" s="20"/>
      <c r="M44" s="20"/>
      <c r="N44" s="20"/>
      <c r="O44" s="10"/>
    </row>
    <row r="45" spans="1:15" ht="19.5" thickBot="1" x14ac:dyDescent="0.3">
      <c r="A45" s="477"/>
      <c r="B45" s="9"/>
      <c r="C45" s="95"/>
      <c r="D45" s="5">
        <f t="shared" si="0"/>
        <v>0</v>
      </c>
      <c r="E45" s="43"/>
      <c r="F45" s="44"/>
      <c r="G45" s="45"/>
      <c r="H45" s="46"/>
      <c r="I45" s="44"/>
      <c r="J45" s="44"/>
      <c r="K45" s="44"/>
      <c r="L45" s="45"/>
      <c r="M45" s="45"/>
      <c r="N45" s="45"/>
      <c r="O45" s="44"/>
    </row>
    <row r="46" spans="1:15" ht="19.5" thickBot="1" x14ac:dyDescent="0.3">
      <c r="A46" s="454" t="s">
        <v>18</v>
      </c>
      <c r="B46" s="9"/>
      <c r="C46" s="95"/>
      <c r="D46" s="5">
        <f t="shared" si="0"/>
        <v>0</v>
      </c>
      <c r="E46" s="19"/>
      <c r="F46" s="10"/>
      <c r="G46" s="20"/>
      <c r="H46" s="21"/>
      <c r="I46" s="10"/>
      <c r="J46" s="10"/>
      <c r="K46" s="10"/>
      <c r="L46" s="20"/>
      <c r="M46" s="20"/>
      <c r="N46" s="20"/>
      <c r="O46" s="10"/>
    </row>
    <row r="47" spans="1:15" ht="19.5" thickBot="1" x14ac:dyDescent="0.3">
      <c r="A47" s="479"/>
      <c r="B47" s="9"/>
      <c r="C47" s="95"/>
      <c r="D47" s="5">
        <f t="shared" si="0"/>
        <v>0</v>
      </c>
      <c r="E47" s="22"/>
      <c r="F47" s="11"/>
      <c r="G47" s="23"/>
      <c r="H47" s="24"/>
      <c r="I47" s="11"/>
      <c r="J47" s="11"/>
      <c r="K47" s="11"/>
      <c r="L47" s="23"/>
      <c r="M47" s="23"/>
      <c r="N47" s="23"/>
      <c r="O47" s="11"/>
    </row>
    <row r="48" spans="1:15" ht="19.5" thickBot="1" x14ac:dyDescent="0.3">
      <c r="A48" s="480"/>
      <c r="B48" s="9"/>
      <c r="C48" s="95"/>
      <c r="D48" s="5">
        <f t="shared" si="0"/>
        <v>0</v>
      </c>
      <c r="E48" s="43"/>
      <c r="F48" s="44"/>
      <c r="G48" s="45"/>
      <c r="H48" s="46"/>
      <c r="I48" s="44"/>
      <c r="J48" s="44"/>
      <c r="K48" s="44"/>
      <c r="L48" s="45"/>
      <c r="M48" s="45"/>
      <c r="N48" s="45"/>
      <c r="O48" s="44"/>
    </row>
    <row r="49" spans="1:15" ht="19.5" thickBot="1" x14ac:dyDescent="0.3">
      <c r="A49" s="477" t="s">
        <v>63</v>
      </c>
      <c r="B49" s="9"/>
      <c r="C49" s="95"/>
      <c r="D49" s="5">
        <f t="shared" si="0"/>
        <v>0</v>
      </c>
      <c r="E49" s="19"/>
      <c r="F49" s="10"/>
      <c r="G49" s="20"/>
      <c r="H49" s="21"/>
      <c r="I49" s="10"/>
      <c r="J49" s="10"/>
      <c r="K49" s="10"/>
      <c r="L49" s="20"/>
      <c r="M49" s="20"/>
      <c r="N49" s="20"/>
      <c r="O49" s="10"/>
    </row>
    <row r="50" spans="1:15" ht="19.5" thickBot="1" x14ac:dyDescent="0.3">
      <c r="A50" s="477"/>
      <c r="B50" s="9"/>
      <c r="C50" s="95"/>
      <c r="D50" s="5">
        <f t="shared" si="0"/>
        <v>0</v>
      </c>
      <c r="E50" s="43"/>
      <c r="F50" s="44"/>
      <c r="G50" s="45"/>
      <c r="H50" s="46"/>
      <c r="I50" s="44"/>
      <c r="J50" s="44"/>
      <c r="K50" s="44"/>
      <c r="L50" s="45"/>
      <c r="M50" s="45"/>
      <c r="N50" s="45"/>
      <c r="O50" s="44"/>
    </row>
    <row r="51" spans="1:15" ht="19.5" thickBot="1" x14ac:dyDescent="0.3">
      <c r="A51" s="454" t="s">
        <v>64</v>
      </c>
      <c r="B51" s="9"/>
      <c r="C51" s="95"/>
      <c r="D51" s="5">
        <f t="shared" si="0"/>
        <v>0</v>
      </c>
      <c r="E51" s="19"/>
      <c r="F51" s="10"/>
      <c r="G51" s="20"/>
      <c r="H51" s="21"/>
      <c r="I51" s="10"/>
      <c r="J51" s="10"/>
      <c r="K51" s="10"/>
      <c r="L51" s="20"/>
      <c r="M51" s="20"/>
      <c r="N51" s="20"/>
      <c r="O51" s="10"/>
    </row>
    <row r="52" spans="1:15" ht="19.5" thickBot="1" x14ac:dyDescent="0.3">
      <c r="A52" s="488"/>
      <c r="B52" s="9"/>
      <c r="C52" s="95"/>
      <c r="D52" s="5">
        <f t="shared" si="0"/>
        <v>0</v>
      </c>
      <c r="E52" s="43"/>
      <c r="F52" s="44"/>
      <c r="G52" s="45"/>
      <c r="H52" s="46"/>
      <c r="I52" s="44"/>
      <c r="J52" s="44"/>
      <c r="K52" s="44"/>
      <c r="L52" s="45"/>
      <c r="M52" s="45"/>
      <c r="N52" s="45"/>
      <c r="O52" s="44"/>
    </row>
    <row r="53" spans="1:15" ht="62.25" customHeight="1" thickBot="1" x14ac:dyDescent="0.3">
      <c r="A53" s="454" t="s">
        <v>121</v>
      </c>
      <c r="B53" s="42">
        <v>1</v>
      </c>
      <c r="C53" s="95"/>
      <c r="D53" s="5">
        <v>1</v>
      </c>
      <c r="E53" s="19" t="s">
        <v>152</v>
      </c>
      <c r="F53" s="10" t="s">
        <v>153</v>
      </c>
      <c r="G53" s="20" t="s">
        <v>294</v>
      </c>
      <c r="H53" s="21" t="s">
        <v>47</v>
      </c>
      <c r="I53" s="10" t="s">
        <v>180</v>
      </c>
      <c r="J53" s="10" t="s">
        <v>40</v>
      </c>
      <c r="K53" s="10" t="s">
        <v>40</v>
      </c>
      <c r="L53" s="20"/>
      <c r="M53" s="20"/>
      <c r="N53" s="20"/>
      <c r="O53" s="10"/>
    </row>
    <row r="54" spans="1:15" ht="19.5" thickBot="1" x14ac:dyDescent="0.3">
      <c r="A54" s="488"/>
      <c r="B54" s="9"/>
      <c r="C54" s="95"/>
      <c r="D54" s="5"/>
      <c r="E54" s="43"/>
      <c r="F54" s="44"/>
      <c r="G54" s="45"/>
      <c r="H54" s="46"/>
      <c r="I54" s="44"/>
      <c r="J54" s="44"/>
      <c r="K54" s="44"/>
      <c r="L54" s="45"/>
      <c r="M54" s="45"/>
      <c r="N54" s="45"/>
      <c r="O54" s="44"/>
    </row>
    <row r="55" spans="1:15" ht="19.5" thickBot="1" x14ac:dyDescent="0.3">
      <c r="A55" s="454"/>
      <c r="B55" s="9"/>
      <c r="C55" s="95"/>
      <c r="D55" s="5">
        <f t="shared" si="0"/>
        <v>0</v>
      </c>
      <c r="E55" s="19"/>
      <c r="F55" s="10"/>
      <c r="G55" s="20"/>
      <c r="H55" s="21"/>
      <c r="I55" s="10"/>
      <c r="J55" s="10"/>
      <c r="K55" s="10"/>
      <c r="L55" s="20"/>
      <c r="M55" s="20"/>
      <c r="N55" s="20"/>
      <c r="O55" s="10"/>
    </row>
    <row r="56" spans="1:15" ht="19.5" thickBot="1" x14ac:dyDescent="0.3">
      <c r="A56" s="480"/>
      <c r="B56" s="9"/>
      <c r="C56" s="95"/>
      <c r="D56" s="5">
        <f t="shared" si="0"/>
        <v>0</v>
      </c>
      <c r="E56" s="43"/>
      <c r="F56" s="44"/>
      <c r="G56" s="45"/>
      <c r="H56" s="46"/>
      <c r="I56" s="44"/>
      <c r="J56" s="44"/>
      <c r="K56" s="44"/>
      <c r="L56" s="45"/>
      <c r="M56" s="45"/>
      <c r="N56" s="45"/>
      <c r="O56" s="44"/>
    </row>
    <row r="57" spans="1:15" ht="19.5" thickBot="1" x14ac:dyDescent="0.3">
      <c r="A57" s="454"/>
      <c r="B57" s="9"/>
      <c r="C57" s="95"/>
      <c r="D57" s="5">
        <f t="shared" si="0"/>
        <v>0</v>
      </c>
      <c r="E57" s="19"/>
      <c r="F57" s="10"/>
      <c r="G57" s="20"/>
      <c r="H57" s="21"/>
      <c r="I57" s="10"/>
      <c r="J57" s="10"/>
      <c r="K57" s="10"/>
      <c r="L57" s="20"/>
      <c r="M57" s="20"/>
      <c r="N57" s="20"/>
      <c r="O57" s="10"/>
    </row>
    <row r="58" spans="1:15" ht="19.5" thickBot="1" x14ac:dyDescent="0.3">
      <c r="A58" s="480"/>
      <c r="B58" s="9"/>
      <c r="C58" s="95"/>
      <c r="D58" s="5">
        <f t="shared" si="0"/>
        <v>0</v>
      </c>
      <c r="E58" s="43"/>
      <c r="F58" s="44"/>
      <c r="G58" s="45"/>
      <c r="H58" s="46"/>
      <c r="I58" s="44"/>
      <c r="J58" s="44"/>
      <c r="K58" s="44"/>
      <c r="L58" s="45"/>
      <c r="M58" s="45"/>
      <c r="N58" s="45"/>
      <c r="O58" s="44"/>
    </row>
    <row r="59" spans="1:15" s="18" customFormat="1" ht="18" customHeight="1" thickBot="1" x14ac:dyDescent="0.3">
      <c r="A59" s="52"/>
      <c r="B59" s="15"/>
      <c r="C59" s="96"/>
      <c r="D59" s="5"/>
      <c r="E59" s="53"/>
      <c r="F59" s="54"/>
      <c r="G59" s="55"/>
      <c r="H59" s="56"/>
      <c r="I59" s="54"/>
      <c r="J59" s="54"/>
      <c r="K59" s="54"/>
      <c r="L59" s="55"/>
      <c r="M59" s="55"/>
      <c r="N59" s="55"/>
      <c r="O59" s="54"/>
    </row>
    <row r="60" spans="1:15" ht="18.75" customHeight="1" thickBot="1" x14ac:dyDescent="0.3">
      <c r="A60" s="157" t="s">
        <v>114</v>
      </c>
      <c r="B60" s="42">
        <v>3</v>
      </c>
      <c r="C60" s="95">
        <v>1</v>
      </c>
      <c r="D60" s="5">
        <v>3</v>
      </c>
      <c r="E60" s="22"/>
      <c r="F60" s="11"/>
      <c r="G60" s="23"/>
      <c r="H60" s="24"/>
      <c r="I60" s="11"/>
      <c r="J60" s="17"/>
      <c r="K60" s="17"/>
      <c r="L60" s="25"/>
      <c r="M60" s="25"/>
      <c r="N60" s="23"/>
      <c r="O60" s="17"/>
    </row>
    <row r="61" spans="1:15" ht="18" customHeight="1" thickBot="1" x14ac:dyDescent="0.3">
      <c r="A61" s="157" t="s">
        <v>115</v>
      </c>
      <c r="B61" s="42">
        <v>3</v>
      </c>
      <c r="C61" s="95">
        <v>1</v>
      </c>
      <c r="D61" s="5">
        <v>3</v>
      </c>
      <c r="E61" s="22"/>
      <c r="F61" s="11"/>
      <c r="G61" s="23"/>
      <c r="H61" s="24"/>
      <c r="I61" s="11"/>
      <c r="J61" s="17"/>
      <c r="K61" s="17"/>
      <c r="L61" s="25"/>
      <c r="M61" s="25"/>
      <c r="N61" s="23"/>
      <c r="O61" s="17"/>
    </row>
    <row r="62" spans="1:15" ht="18.75" customHeight="1" thickBot="1" x14ac:dyDescent="0.3">
      <c r="A62" s="236"/>
      <c r="B62" s="9"/>
      <c r="C62" s="95"/>
      <c r="D62" s="5"/>
      <c r="E62" s="22"/>
      <c r="F62" s="11"/>
      <c r="G62" s="23"/>
      <c r="H62" s="24"/>
      <c r="I62" s="11"/>
      <c r="J62" s="17"/>
      <c r="K62" s="17"/>
      <c r="L62" s="25"/>
      <c r="M62" s="25"/>
      <c r="N62" s="23"/>
      <c r="O62" s="17"/>
    </row>
    <row r="63" spans="1:15" ht="19.5" thickBot="1" x14ac:dyDescent="0.3">
      <c r="A63" s="236"/>
      <c r="B63" s="9"/>
      <c r="C63" s="95"/>
      <c r="D63" s="5"/>
      <c r="E63" s="22"/>
      <c r="F63" s="11"/>
      <c r="G63" s="23"/>
      <c r="H63" s="24"/>
      <c r="I63" s="11"/>
      <c r="J63" s="17"/>
      <c r="K63" s="17"/>
      <c r="L63" s="25"/>
      <c r="M63" s="25"/>
      <c r="N63" s="23"/>
      <c r="O63" s="17"/>
    </row>
    <row r="64" spans="1:15" ht="19.5" thickBot="1" x14ac:dyDescent="0.3">
      <c r="A64" s="236"/>
      <c r="B64" s="9"/>
      <c r="C64" s="95"/>
      <c r="D64" s="5"/>
      <c r="E64" s="22"/>
      <c r="F64" s="11"/>
      <c r="G64" s="23"/>
      <c r="H64" s="24"/>
      <c r="I64" s="11"/>
      <c r="J64" s="17"/>
      <c r="K64" s="17"/>
      <c r="L64" s="25"/>
      <c r="M64" s="25"/>
      <c r="N64" s="23"/>
      <c r="O64" s="17"/>
    </row>
    <row r="65" spans="1:15" ht="19.5" thickBot="1" x14ac:dyDescent="0.3">
      <c r="A65" s="236"/>
      <c r="B65" s="9"/>
      <c r="C65" s="95"/>
      <c r="D65" s="5"/>
      <c r="E65" s="22"/>
      <c r="F65" s="11"/>
      <c r="G65" s="23"/>
      <c r="H65" s="24"/>
      <c r="I65" s="11"/>
      <c r="J65" s="17"/>
      <c r="K65" s="17"/>
      <c r="L65" s="25"/>
      <c r="M65" s="25"/>
      <c r="N65" s="23"/>
      <c r="O65" s="17"/>
    </row>
    <row r="66" spans="1:15" ht="19.5" thickBot="1" x14ac:dyDescent="0.3">
      <c r="A66" s="236"/>
      <c r="B66" s="9"/>
      <c r="C66" s="95"/>
      <c r="D66" s="5"/>
      <c r="E66" s="22"/>
      <c r="F66" s="11"/>
      <c r="G66" s="23"/>
      <c r="H66" s="24"/>
      <c r="I66" s="11"/>
      <c r="J66" s="17"/>
      <c r="K66" s="17"/>
      <c r="L66" s="25"/>
      <c r="M66" s="25"/>
      <c r="N66" s="23"/>
      <c r="O66" s="17"/>
    </row>
    <row r="67" spans="1:15" ht="19.5" thickBot="1" x14ac:dyDescent="0.3">
      <c r="A67" s="155"/>
      <c r="B67" s="9"/>
      <c r="C67" s="95"/>
      <c r="D67" s="5"/>
      <c r="E67" s="22"/>
      <c r="F67" s="11"/>
      <c r="G67" s="23"/>
      <c r="H67" s="24"/>
      <c r="I67" s="11"/>
      <c r="J67" s="17"/>
      <c r="K67" s="17"/>
      <c r="L67" s="25"/>
      <c r="M67" s="25"/>
      <c r="N67" s="23"/>
      <c r="O67" s="17"/>
    </row>
    <row r="68" spans="1:15" ht="19.5" thickBot="1" x14ac:dyDescent="0.35">
      <c r="A68" s="4" t="s">
        <v>32</v>
      </c>
      <c r="B68" s="110">
        <f>SUM(B10:B67)</f>
        <v>40</v>
      </c>
      <c r="C68" s="111">
        <f>SUM(C10:C67)</f>
        <v>20</v>
      </c>
      <c r="D68" s="110">
        <f>SUM(D10:D67)</f>
        <v>62</v>
      </c>
      <c r="O68" s="168"/>
    </row>
    <row r="69" spans="1:15" ht="19.5" thickBot="1" x14ac:dyDescent="0.35">
      <c r="A69" s="7" t="s">
        <v>50</v>
      </c>
      <c r="B69" s="6">
        <v>34</v>
      </c>
      <c r="C69" s="97"/>
      <c r="D69" s="6"/>
      <c r="O69" s="168"/>
    </row>
    <row r="70" spans="1:15" ht="18.75" customHeight="1" thickBot="1" x14ac:dyDescent="0.35">
      <c r="A70" s="7" t="s">
        <v>51</v>
      </c>
      <c r="B70" s="6">
        <v>37</v>
      </c>
      <c r="C70" s="97"/>
      <c r="D70" s="6"/>
      <c r="O70" s="168"/>
    </row>
    <row r="71" spans="1:15" x14ac:dyDescent="0.25">
      <c r="O71" s="168"/>
    </row>
    <row r="72" spans="1:15" ht="15.75" thickBot="1" x14ac:dyDescent="0.3">
      <c r="A72" s="437" t="s">
        <v>112</v>
      </c>
      <c r="B72" s="437"/>
      <c r="O72" s="168"/>
    </row>
    <row r="73" spans="1:15" ht="52.5" customHeight="1" thickBot="1" x14ac:dyDescent="0.3">
      <c r="A73" s="426" t="s">
        <v>65</v>
      </c>
      <c r="B73" s="420"/>
      <c r="C73" s="425"/>
      <c r="D73" s="57" t="s">
        <v>66</v>
      </c>
      <c r="E73" s="60" t="s">
        <v>67</v>
      </c>
      <c r="F73" s="420" t="s">
        <v>2</v>
      </c>
      <c r="G73" s="450"/>
      <c r="H73" s="450"/>
      <c r="I73" s="450"/>
      <c r="J73" s="450"/>
      <c r="K73" s="451"/>
      <c r="O73" s="168"/>
    </row>
    <row r="74" spans="1:15" s="39" customFormat="1" ht="35.25" customHeight="1" thickBot="1" x14ac:dyDescent="0.3">
      <c r="A74" s="255" t="s">
        <v>226</v>
      </c>
      <c r="B74" s="256"/>
      <c r="C74" s="257"/>
      <c r="D74" s="59">
        <v>1</v>
      </c>
      <c r="E74" s="71" t="s">
        <v>180</v>
      </c>
      <c r="F74" s="499" t="s">
        <v>227</v>
      </c>
      <c r="G74" s="500"/>
      <c r="H74" s="500"/>
      <c r="I74" s="500"/>
      <c r="J74" s="500"/>
      <c r="K74" s="501"/>
      <c r="O74" s="169"/>
    </row>
    <row r="75" spans="1:15" s="39" customFormat="1" ht="47.25" customHeight="1" thickBot="1" x14ac:dyDescent="0.3">
      <c r="A75" s="255" t="s">
        <v>220</v>
      </c>
      <c r="B75" s="256"/>
      <c r="C75" s="257"/>
      <c r="D75" s="59">
        <v>2</v>
      </c>
      <c r="E75" s="71" t="s">
        <v>180</v>
      </c>
      <c r="F75" s="499" t="s">
        <v>238</v>
      </c>
      <c r="G75" s="500"/>
      <c r="H75" s="500"/>
      <c r="I75" s="500"/>
      <c r="J75" s="500"/>
      <c r="K75" s="501"/>
      <c r="O75" s="169"/>
    </row>
    <row r="76" spans="1:15" ht="16.5" thickBot="1" x14ac:dyDescent="0.3">
      <c r="B76" s="442" t="s">
        <v>32</v>
      </c>
      <c r="C76" s="443"/>
      <c r="D76" s="58">
        <v>3</v>
      </c>
      <c r="O76" s="168"/>
    </row>
    <row r="79" spans="1:15" ht="15.75" thickBot="1" x14ac:dyDescent="0.3">
      <c r="A79" s="437" t="s">
        <v>93</v>
      </c>
      <c r="B79" s="437"/>
    </row>
    <row r="80" spans="1:15" ht="32.25" thickBot="1" x14ac:dyDescent="0.3">
      <c r="A80" s="112" t="s">
        <v>57</v>
      </c>
      <c r="B80" s="113" t="s">
        <v>58</v>
      </c>
      <c r="C80" s="36" t="s">
        <v>59</v>
      </c>
      <c r="D80" s="388" t="s">
        <v>60</v>
      </c>
      <c r="E80" s="389"/>
      <c r="F80" s="389"/>
      <c r="G80" s="390"/>
      <c r="H80" s="378" t="s">
        <v>111</v>
      </c>
      <c r="I80" s="379"/>
      <c r="J80" s="379"/>
      <c r="K80" s="379"/>
    </row>
    <row r="81" spans="1:11" ht="79.900000000000006" customHeight="1" x14ac:dyDescent="0.25">
      <c r="A81" s="320" t="s">
        <v>120</v>
      </c>
      <c r="B81" s="331" t="s">
        <v>249</v>
      </c>
      <c r="C81" s="332">
        <v>1</v>
      </c>
      <c r="D81" s="496" t="s">
        <v>377</v>
      </c>
      <c r="E81" s="496"/>
      <c r="F81" s="496"/>
      <c r="G81" s="496"/>
      <c r="H81" s="497"/>
      <c r="I81" s="498"/>
      <c r="J81" s="498"/>
      <c r="K81" s="498"/>
    </row>
    <row r="82" spans="1:11" ht="39.6" customHeight="1" x14ac:dyDescent="0.25">
      <c r="A82" s="320" t="s">
        <v>246</v>
      </c>
      <c r="B82" s="325" t="s">
        <v>376</v>
      </c>
      <c r="C82" s="333">
        <v>1</v>
      </c>
      <c r="D82" s="496" t="s">
        <v>372</v>
      </c>
      <c r="E82" s="496"/>
      <c r="F82" s="496"/>
      <c r="G82" s="496"/>
      <c r="H82" s="505"/>
      <c r="I82" s="505"/>
      <c r="J82" s="505"/>
      <c r="K82" s="505"/>
    </row>
    <row r="83" spans="1:11" ht="88.9" customHeight="1" thickBot="1" x14ac:dyDescent="0.3">
      <c r="A83" s="334" t="s">
        <v>250</v>
      </c>
      <c r="B83" s="327" t="s">
        <v>336</v>
      </c>
      <c r="C83" s="335">
        <v>1</v>
      </c>
      <c r="D83" s="502" t="s">
        <v>218</v>
      </c>
      <c r="E83" s="502"/>
      <c r="F83" s="502"/>
      <c r="G83" s="502"/>
      <c r="H83" s="503"/>
      <c r="I83" s="504"/>
      <c r="J83" s="504"/>
      <c r="K83" s="504"/>
    </row>
    <row r="84" spans="1:11" ht="19.5" thickBot="1" x14ac:dyDescent="0.35">
      <c r="B84" s="33" t="s">
        <v>32</v>
      </c>
      <c r="C84" s="34">
        <f>SUM(C81:C83)</f>
        <v>3</v>
      </c>
    </row>
  </sheetData>
  <sheetProtection formatRows="0"/>
  <mergeCells count="49">
    <mergeCell ref="D82:G82"/>
    <mergeCell ref="D83:G83"/>
    <mergeCell ref="H83:K83"/>
    <mergeCell ref="A79:B79"/>
    <mergeCell ref="D80:G80"/>
    <mergeCell ref="H80:K80"/>
    <mergeCell ref="D81:G81"/>
    <mergeCell ref="H81:K81"/>
    <mergeCell ref="H82:K82"/>
    <mergeCell ref="B76:C76"/>
    <mergeCell ref="F73:K73"/>
    <mergeCell ref="A38:A40"/>
    <mergeCell ref="A41:A43"/>
    <mergeCell ref="A44:A45"/>
    <mergeCell ref="A46:A48"/>
    <mergeCell ref="A49:A50"/>
    <mergeCell ref="A51:A52"/>
    <mergeCell ref="A53:A54"/>
    <mergeCell ref="A55:A56"/>
    <mergeCell ref="A57:A58"/>
    <mergeCell ref="A72:B72"/>
    <mergeCell ref="A73:C73"/>
    <mergeCell ref="F74:K74"/>
    <mergeCell ref="F75:K75"/>
    <mergeCell ref="A35:A37"/>
    <mergeCell ref="A10:A12"/>
    <mergeCell ref="A14:A16"/>
    <mergeCell ref="A17:A19"/>
    <mergeCell ref="E8:F8"/>
    <mergeCell ref="A20:A22"/>
    <mergeCell ref="A23:A25"/>
    <mergeCell ref="A27:A28"/>
    <mergeCell ref="A29:A30"/>
    <mergeCell ref="A32:A34"/>
    <mergeCell ref="E5:G5"/>
    <mergeCell ref="H5:O5"/>
    <mergeCell ref="A7:A9"/>
    <mergeCell ref="B7:C7"/>
    <mergeCell ref="D7:D9"/>
    <mergeCell ref="E7:M7"/>
    <mergeCell ref="N7:O7"/>
    <mergeCell ref="B8:B9"/>
    <mergeCell ref="C8:C9"/>
    <mergeCell ref="N8:N9"/>
    <mergeCell ref="G8:G9"/>
    <mergeCell ref="H8:H9"/>
    <mergeCell ref="I8:I9"/>
    <mergeCell ref="J8:K8"/>
    <mergeCell ref="L8:L9"/>
  </mergeCells>
  <pageMargins left="0.15748031496062992" right="0.15748031496062992" top="0.35433070866141736" bottom="0.31496062992125984" header="0.31496062992125984" footer="0.31496062992125984"/>
  <pageSetup paperSize="9" scale="51" fitToHeight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zoomScale="95" zoomScaleNormal="95" workbookViewId="0">
      <pane xSplit="1" ySplit="9" topLeftCell="B82" activePane="bottomRight" state="frozen"/>
      <selection pane="topRight" activeCell="B1" sqref="B1"/>
      <selection pane="bottomLeft" activeCell="A11" sqref="A11"/>
      <selection pane="bottomRight" activeCell="L83" sqref="L83"/>
    </sheetView>
  </sheetViews>
  <sheetFormatPr defaultRowHeight="15" x14ac:dyDescent="0.25"/>
  <cols>
    <col min="1" max="1" width="36.7109375" customWidth="1"/>
    <col min="2" max="2" width="23.42578125" customWidth="1"/>
    <col min="3" max="3" width="9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4.140625" customWidth="1"/>
    <col min="15" max="15" width="18" customWidth="1"/>
  </cols>
  <sheetData>
    <row r="1" spans="1:15" ht="8.25" customHeight="1" x14ac:dyDescent="0.3">
      <c r="B1" s="1"/>
    </row>
    <row r="2" spans="1:15" ht="20.25" x14ac:dyDescent="0.3">
      <c r="A2" s="8"/>
      <c r="B2" s="2"/>
      <c r="C2" s="2"/>
      <c r="D2" s="2"/>
      <c r="E2" s="272" t="s">
        <v>330</v>
      </c>
      <c r="F2" s="272"/>
      <c r="G2" s="272"/>
      <c r="H2" s="272"/>
      <c r="I2" s="272"/>
      <c r="J2" s="272"/>
      <c r="K2" s="272"/>
      <c r="L2" s="272"/>
      <c r="M2" s="272"/>
      <c r="N2" s="2"/>
      <c r="O2" s="2"/>
    </row>
    <row r="3" spans="1:15" x14ac:dyDescent="0.25">
      <c r="A3" s="2"/>
      <c r="B3" s="2"/>
      <c r="C3" s="2"/>
      <c r="D3" s="2"/>
      <c r="E3" s="2"/>
      <c r="F3" s="2"/>
      <c r="G3" s="14" t="s">
        <v>52</v>
      </c>
      <c r="H3" s="136">
        <v>6</v>
      </c>
      <c r="I3" s="137"/>
      <c r="J3" s="137"/>
      <c r="K3" s="137"/>
      <c r="L3" s="137"/>
      <c r="M3" s="137"/>
      <c r="N3" s="118"/>
      <c r="O3" s="118"/>
    </row>
    <row r="4" spans="1:15" x14ac:dyDescent="0.25">
      <c r="A4" s="2"/>
      <c r="B4" s="2"/>
      <c r="C4" s="2"/>
      <c r="D4" s="2"/>
      <c r="E4" s="2"/>
      <c r="F4" s="2"/>
      <c r="G4" s="14" t="s">
        <v>53</v>
      </c>
      <c r="H4" s="136">
        <v>34</v>
      </c>
      <c r="I4" s="137"/>
      <c r="J4" s="137"/>
      <c r="K4" s="137"/>
      <c r="L4" s="137"/>
      <c r="M4" s="137"/>
      <c r="N4" s="118"/>
      <c r="O4" s="118"/>
    </row>
    <row r="5" spans="1:15" x14ac:dyDescent="0.25">
      <c r="A5" s="2"/>
      <c r="B5" s="2"/>
      <c r="C5" s="2"/>
      <c r="D5" s="2"/>
      <c r="E5" s="457" t="s">
        <v>95</v>
      </c>
      <c r="F5" s="457"/>
      <c r="G5" s="457"/>
      <c r="H5" s="458" t="s">
        <v>203</v>
      </c>
      <c r="I5" s="459"/>
      <c r="J5" s="459"/>
      <c r="K5" s="459"/>
      <c r="L5" s="459"/>
      <c r="M5" s="459"/>
      <c r="N5" s="459"/>
      <c r="O5" s="459"/>
    </row>
    <row r="6" spans="1:15" ht="15.75" thickBot="1" x14ac:dyDescent="0.3">
      <c r="G6" s="119" t="s">
        <v>124</v>
      </c>
      <c r="H6" s="138" t="s">
        <v>125</v>
      </c>
      <c r="I6" s="118"/>
      <c r="J6" s="118"/>
      <c r="K6" s="118"/>
      <c r="L6" s="118"/>
      <c r="M6" s="118"/>
      <c r="N6" s="118"/>
      <c r="O6" s="118"/>
    </row>
    <row r="7" spans="1:15" ht="42" customHeight="1" thickBot="1" x14ac:dyDescent="0.3">
      <c r="A7" s="460" t="s">
        <v>37</v>
      </c>
      <c r="B7" s="461" t="s">
        <v>110</v>
      </c>
      <c r="C7" s="462"/>
      <c r="D7" s="463" t="s">
        <v>35</v>
      </c>
      <c r="E7" s="419" t="s">
        <v>2</v>
      </c>
      <c r="F7" s="420"/>
      <c r="G7" s="420"/>
      <c r="H7" s="420"/>
      <c r="I7" s="420"/>
      <c r="J7" s="420"/>
      <c r="K7" s="420"/>
      <c r="L7" s="420"/>
      <c r="M7" s="420"/>
      <c r="N7" s="466" t="s">
        <v>3</v>
      </c>
      <c r="O7" s="467"/>
    </row>
    <row r="8" spans="1:15" ht="54.6" customHeight="1" thickBot="1" x14ac:dyDescent="0.3">
      <c r="A8" s="460"/>
      <c r="B8" s="468" t="s">
        <v>109</v>
      </c>
      <c r="C8" s="468" t="s">
        <v>116</v>
      </c>
      <c r="D8" s="464"/>
      <c r="E8" s="394" t="s">
        <v>107</v>
      </c>
      <c r="F8" s="395"/>
      <c r="G8" s="470" t="s">
        <v>42</v>
      </c>
      <c r="H8" s="474" t="s">
        <v>108</v>
      </c>
      <c r="I8" s="475" t="s">
        <v>4</v>
      </c>
      <c r="J8" s="472" t="s">
        <v>5</v>
      </c>
      <c r="K8" s="472"/>
      <c r="L8" s="473" t="s">
        <v>43</v>
      </c>
      <c r="M8" s="290" t="s">
        <v>334</v>
      </c>
      <c r="N8" s="469" t="s">
        <v>6</v>
      </c>
      <c r="O8" s="283" t="s">
        <v>7</v>
      </c>
    </row>
    <row r="9" spans="1:15" ht="46.9" hidden="1" customHeight="1" thickBot="1" x14ac:dyDescent="0.3">
      <c r="A9" s="460"/>
      <c r="B9" s="468"/>
      <c r="C9" s="468"/>
      <c r="D9" s="465"/>
      <c r="E9" s="87" t="s">
        <v>8</v>
      </c>
      <c r="F9" s="86" t="s">
        <v>9</v>
      </c>
      <c r="G9" s="471"/>
      <c r="H9" s="474"/>
      <c r="I9" s="475"/>
      <c r="J9" s="84" t="s">
        <v>90</v>
      </c>
      <c r="K9" s="85" t="s">
        <v>54</v>
      </c>
      <c r="L9" s="473"/>
      <c r="M9" s="291"/>
      <c r="N9" s="422"/>
      <c r="O9" s="282" t="s">
        <v>321</v>
      </c>
    </row>
    <row r="10" spans="1:15" ht="51.75" thickBot="1" x14ac:dyDescent="0.3">
      <c r="A10" s="481" t="s">
        <v>10</v>
      </c>
      <c r="B10" s="42">
        <v>3</v>
      </c>
      <c r="C10" s="95">
        <v>1</v>
      </c>
      <c r="D10" s="5">
        <f>B10*C10</f>
        <v>3</v>
      </c>
      <c r="E10" s="19" t="s">
        <v>152</v>
      </c>
      <c r="F10" s="10" t="s">
        <v>131</v>
      </c>
      <c r="G10" s="20" t="s">
        <v>297</v>
      </c>
      <c r="H10" s="193" t="s">
        <v>143</v>
      </c>
      <c r="I10" s="10" t="s">
        <v>180</v>
      </c>
      <c r="J10" s="10" t="s">
        <v>40</v>
      </c>
      <c r="K10" s="10" t="s">
        <v>40</v>
      </c>
      <c r="L10" s="20"/>
      <c r="M10" s="20"/>
      <c r="N10" s="20" t="s">
        <v>255</v>
      </c>
      <c r="O10" s="10" t="s">
        <v>41</v>
      </c>
    </row>
    <row r="11" spans="1:15" ht="19.5" thickBot="1" x14ac:dyDescent="0.3">
      <c r="A11" s="482"/>
      <c r="B11" s="42"/>
      <c r="C11" s="95"/>
      <c r="D11" s="5">
        <f t="shared" ref="D11:D58" si="0">B11*C11</f>
        <v>0</v>
      </c>
      <c r="E11" s="22"/>
      <c r="F11" s="11"/>
      <c r="G11" s="23"/>
      <c r="H11" s="24"/>
      <c r="I11" s="11"/>
      <c r="J11" s="11"/>
      <c r="K11" s="11"/>
      <c r="L11" s="23"/>
      <c r="M11" s="148"/>
      <c r="N11" s="23"/>
      <c r="O11" s="11"/>
    </row>
    <row r="12" spans="1:15" ht="21" customHeight="1" thickBot="1" x14ac:dyDescent="0.3">
      <c r="A12" s="483"/>
      <c r="B12" s="42"/>
      <c r="C12" s="95"/>
      <c r="D12" s="5">
        <f t="shared" si="0"/>
        <v>0</v>
      </c>
      <c r="E12" s="43"/>
      <c r="F12" s="44"/>
      <c r="G12" s="45"/>
      <c r="H12" s="46"/>
      <c r="I12" s="44"/>
      <c r="J12" s="44"/>
      <c r="K12" s="44"/>
      <c r="L12" s="45"/>
      <c r="M12" s="149"/>
      <c r="N12" s="45"/>
      <c r="O12" s="44"/>
    </row>
    <row r="13" spans="1:15" ht="21" customHeight="1" thickBot="1" x14ac:dyDescent="0.3">
      <c r="A13" s="167" t="s">
        <v>244</v>
      </c>
      <c r="B13" s="42"/>
      <c r="C13" s="95"/>
      <c r="D13" s="5">
        <f t="shared" si="0"/>
        <v>0</v>
      </c>
      <c r="E13" s="48"/>
      <c r="F13" s="49"/>
      <c r="G13" s="50"/>
      <c r="H13" s="51"/>
      <c r="I13" s="49"/>
      <c r="J13" s="49"/>
      <c r="K13" s="49"/>
      <c r="L13" s="50"/>
      <c r="M13" s="166"/>
      <c r="N13" s="50"/>
      <c r="O13" s="49"/>
    </row>
    <row r="14" spans="1:15" ht="66" customHeight="1" thickBot="1" x14ac:dyDescent="0.3">
      <c r="A14" s="484" t="s">
        <v>11</v>
      </c>
      <c r="B14" s="42">
        <v>3</v>
      </c>
      <c r="C14" s="95">
        <v>1</v>
      </c>
      <c r="D14" s="5">
        <f t="shared" si="0"/>
        <v>3</v>
      </c>
      <c r="E14" s="19" t="s">
        <v>130</v>
      </c>
      <c r="F14" s="10" t="s">
        <v>131</v>
      </c>
      <c r="G14" s="182" t="s">
        <v>300</v>
      </c>
      <c r="H14" s="193" t="s">
        <v>47</v>
      </c>
      <c r="I14" s="263" t="s">
        <v>180</v>
      </c>
      <c r="J14" s="263" t="s">
        <v>40</v>
      </c>
      <c r="K14" s="263" t="s">
        <v>40</v>
      </c>
      <c r="L14" s="182"/>
      <c r="M14" s="182"/>
      <c r="N14" s="182" t="s">
        <v>298</v>
      </c>
      <c r="O14" s="10" t="s">
        <v>41</v>
      </c>
    </row>
    <row r="15" spans="1:15" ht="19.5" thickBot="1" x14ac:dyDescent="0.3">
      <c r="A15" s="485"/>
      <c r="B15" s="9"/>
      <c r="C15" s="95"/>
      <c r="D15" s="5">
        <f t="shared" si="0"/>
        <v>0</v>
      </c>
      <c r="E15" s="22"/>
      <c r="F15" s="11"/>
      <c r="G15" s="23"/>
      <c r="H15" s="24"/>
      <c r="I15" s="11"/>
      <c r="J15" s="11"/>
      <c r="K15" s="11"/>
      <c r="L15" s="23"/>
      <c r="M15" s="148"/>
      <c r="N15" s="23"/>
      <c r="O15" s="11"/>
    </row>
    <row r="16" spans="1:15" ht="19.5" thickBot="1" x14ac:dyDescent="0.3">
      <c r="A16" s="486"/>
      <c r="B16" s="9"/>
      <c r="C16" s="95"/>
      <c r="D16" s="5">
        <f t="shared" si="0"/>
        <v>0</v>
      </c>
      <c r="E16" s="43"/>
      <c r="F16" s="44"/>
      <c r="G16" s="45"/>
      <c r="H16" s="46"/>
      <c r="I16" s="44"/>
      <c r="J16" s="44"/>
      <c r="K16" s="44"/>
      <c r="L16" s="45"/>
      <c r="M16" s="45"/>
      <c r="N16" s="45"/>
      <c r="O16" s="44"/>
    </row>
    <row r="17" spans="1:15" ht="54" customHeight="1" thickBot="1" x14ac:dyDescent="0.3">
      <c r="A17" s="484" t="s">
        <v>12</v>
      </c>
      <c r="B17" s="42">
        <v>3</v>
      </c>
      <c r="C17" s="95">
        <v>2</v>
      </c>
      <c r="D17" s="5">
        <f t="shared" si="0"/>
        <v>6</v>
      </c>
      <c r="E17" s="19" t="s">
        <v>130</v>
      </c>
      <c r="F17" s="10" t="s">
        <v>131</v>
      </c>
      <c r="G17" s="182" t="s">
        <v>181</v>
      </c>
      <c r="H17" s="21" t="s">
        <v>47</v>
      </c>
      <c r="I17" s="10" t="s">
        <v>180</v>
      </c>
      <c r="J17" s="10" t="s">
        <v>40</v>
      </c>
      <c r="K17" s="10" t="s">
        <v>40</v>
      </c>
      <c r="L17" s="20"/>
      <c r="M17" s="20"/>
      <c r="N17" s="20" t="s">
        <v>182</v>
      </c>
      <c r="O17" s="10" t="s">
        <v>41</v>
      </c>
    </row>
    <row r="18" spans="1:15" ht="19.5" customHeight="1" thickBot="1" x14ac:dyDescent="0.3">
      <c r="A18" s="485"/>
      <c r="B18" s="9"/>
      <c r="C18" s="95"/>
      <c r="D18" s="5">
        <f t="shared" si="0"/>
        <v>0</v>
      </c>
      <c r="E18" s="22"/>
      <c r="F18" s="11"/>
      <c r="G18" s="23"/>
      <c r="H18" s="24"/>
      <c r="I18" s="11"/>
      <c r="J18" s="11"/>
      <c r="K18" s="11"/>
      <c r="L18" s="23"/>
      <c r="M18" s="23"/>
      <c r="N18" s="23"/>
      <c r="O18" s="11"/>
    </row>
    <row r="19" spans="1:15" ht="19.5" thickBot="1" x14ac:dyDescent="0.3">
      <c r="A19" s="486"/>
      <c r="B19" s="9"/>
      <c r="C19" s="95"/>
      <c r="D19" s="5">
        <f t="shared" si="0"/>
        <v>0</v>
      </c>
      <c r="E19" s="43"/>
      <c r="F19" s="44"/>
      <c r="G19" s="45"/>
      <c r="H19" s="46"/>
      <c r="I19" s="44"/>
      <c r="J19" s="44"/>
      <c r="K19" s="44"/>
      <c r="L19" s="45"/>
      <c r="M19" s="45"/>
      <c r="N19" s="45"/>
      <c r="O19" s="44"/>
    </row>
    <row r="20" spans="1:15" ht="102.75" thickBot="1" x14ac:dyDescent="0.3">
      <c r="A20" s="484" t="s">
        <v>14</v>
      </c>
      <c r="B20" s="42">
        <v>7</v>
      </c>
      <c r="C20" s="95">
        <v>2</v>
      </c>
      <c r="D20" s="5">
        <f t="shared" si="0"/>
        <v>14</v>
      </c>
      <c r="E20" s="185" t="s">
        <v>141</v>
      </c>
      <c r="F20" s="186" t="s">
        <v>142</v>
      </c>
      <c r="G20" s="182" t="str">
        <f>'10 тех 1'!$G$20</f>
        <v xml:space="preserve">Рабочая программа (базовый и углубленный уровни). Алгебра и начала математического анализа. 10—11 классы: учебное пособие для общеобразовательных организаций. Составитель Т.А. Бурмистрова. — М.: Просвещение, 2018. Геометрия. Рабочие программы. (10-11) (У), ООО «ДРОФА», 2019 </v>
      </c>
      <c r="H20" s="21" t="s">
        <v>143</v>
      </c>
      <c r="I20" s="10" t="s">
        <v>180</v>
      </c>
      <c r="J20" s="10" t="s">
        <v>40</v>
      </c>
      <c r="K20" s="10" t="s">
        <v>40</v>
      </c>
      <c r="L20" s="20"/>
      <c r="M20" s="20"/>
      <c r="N20" s="20" t="s">
        <v>183</v>
      </c>
      <c r="O20" s="10" t="s">
        <v>41</v>
      </c>
    </row>
    <row r="21" spans="1:15" ht="19.5" thickBot="1" x14ac:dyDescent="0.3">
      <c r="A21" s="485"/>
      <c r="B21" s="9"/>
      <c r="C21" s="95"/>
      <c r="D21" s="5">
        <f t="shared" si="0"/>
        <v>0</v>
      </c>
      <c r="E21" s="22"/>
      <c r="F21" s="11"/>
      <c r="G21" s="23"/>
      <c r="H21" s="24"/>
      <c r="I21" s="11"/>
      <c r="J21" s="11"/>
      <c r="K21" s="11"/>
      <c r="L21" s="23"/>
      <c r="M21" s="23"/>
      <c r="N21" s="23"/>
      <c r="O21" s="11"/>
    </row>
    <row r="22" spans="1:15" ht="19.5" thickBot="1" x14ac:dyDescent="0.3">
      <c r="A22" s="486"/>
      <c r="B22" s="9"/>
      <c r="C22" s="95"/>
      <c r="D22" s="5">
        <f t="shared" si="0"/>
        <v>0</v>
      </c>
      <c r="E22" s="43"/>
      <c r="F22" s="44"/>
      <c r="G22" s="45"/>
      <c r="H22" s="46"/>
      <c r="I22" s="44"/>
      <c r="J22" s="44"/>
      <c r="K22" s="44"/>
      <c r="L22" s="45"/>
      <c r="M22" s="45"/>
      <c r="N22" s="45"/>
      <c r="O22" s="44"/>
    </row>
    <row r="23" spans="1:15" ht="141.75" customHeight="1" thickBot="1" x14ac:dyDescent="0.3">
      <c r="A23" s="484" t="s">
        <v>17</v>
      </c>
      <c r="B23" s="42">
        <v>2</v>
      </c>
      <c r="C23" s="95">
        <v>1</v>
      </c>
      <c r="D23" s="5">
        <f t="shared" si="0"/>
        <v>2</v>
      </c>
      <c r="E23" s="19" t="s">
        <v>135</v>
      </c>
      <c r="F23" s="10" t="s">
        <v>136</v>
      </c>
      <c r="G23" s="20" t="str">
        <f>'10 тех 1'!$G$23</f>
        <v>Рабочая программа и тематическое планирование курса «История России». 6―10 классы : учеб. пособие для общеобразоват. организаций / А. А. Данилов, О. Н. Журавлева, И. Е. Барыкина. — М. : Просвещение, 2019.М.Л.Несмелова, Е.Г.Середнякова,А.О.Сороко-Цюпа История.Всеобщая история.Новейшая история. Рабочая программа.Поурочные рекомендации. 10 класс,базовый и углубленный уровни,М,Просвещение,2020</v>
      </c>
      <c r="H23" s="21" t="s">
        <v>47</v>
      </c>
      <c r="I23" s="10" t="s">
        <v>180</v>
      </c>
      <c r="J23" s="10" t="s">
        <v>40</v>
      </c>
      <c r="K23" s="10" t="s">
        <v>40</v>
      </c>
      <c r="L23" s="20"/>
      <c r="M23" s="20"/>
      <c r="N23" s="20" t="s">
        <v>231</v>
      </c>
      <c r="O23" s="10" t="s">
        <v>41</v>
      </c>
    </row>
    <row r="24" spans="1:15" ht="19.5" thickBot="1" x14ac:dyDescent="0.3">
      <c r="A24" s="485"/>
      <c r="B24" s="9"/>
      <c r="C24" s="95"/>
      <c r="D24" s="5">
        <f t="shared" si="0"/>
        <v>0</v>
      </c>
      <c r="E24" s="22"/>
      <c r="F24" s="11"/>
      <c r="G24" s="23"/>
      <c r="H24" s="24"/>
      <c r="I24" s="11"/>
      <c r="J24" s="11"/>
      <c r="K24" s="11"/>
      <c r="L24" s="23"/>
      <c r="M24" s="23"/>
      <c r="N24" s="23"/>
      <c r="O24" s="11"/>
    </row>
    <row r="25" spans="1:15" ht="19.5" thickBot="1" x14ac:dyDescent="0.3">
      <c r="A25" s="486"/>
      <c r="B25" s="9"/>
      <c r="C25" s="95"/>
      <c r="D25" s="5">
        <f t="shared" si="0"/>
        <v>0</v>
      </c>
      <c r="E25" s="43"/>
      <c r="F25" s="44"/>
      <c r="G25" s="45"/>
      <c r="H25" s="46"/>
      <c r="I25" s="44"/>
      <c r="J25" s="44"/>
      <c r="K25" s="44"/>
      <c r="L25" s="45"/>
      <c r="M25" s="45"/>
      <c r="N25" s="45"/>
      <c r="O25" s="44"/>
    </row>
    <row r="26" spans="1:15" ht="55.5" customHeight="1" thickBot="1" x14ac:dyDescent="0.3">
      <c r="A26" s="117" t="s">
        <v>119</v>
      </c>
      <c r="B26" s="9">
        <v>1</v>
      </c>
      <c r="C26" s="95">
        <v>1</v>
      </c>
      <c r="D26" s="5">
        <f t="shared" si="0"/>
        <v>1</v>
      </c>
      <c r="E26" s="19" t="s">
        <v>152</v>
      </c>
      <c r="F26" s="10" t="s">
        <v>153</v>
      </c>
      <c r="G26" s="194" t="s">
        <v>184</v>
      </c>
      <c r="H26" s="21" t="s">
        <v>47</v>
      </c>
      <c r="I26" s="10" t="s">
        <v>185</v>
      </c>
      <c r="J26" s="10" t="s">
        <v>40</v>
      </c>
      <c r="K26" s="10" t="s">
        <v>40</v>
      </c>
      <c r="L26" s="20"/>
      <c r="M26" s="20"/>
      <c r="N26" s="194" t="s">
        <v>186</v>
      </c>
      <c r="O26" s="195" t="s">
        <v>41</v>
      </c>
    </row>
    <row r="27" spans="1:15" ht="77.25" thickBot="1" x14ac:dyDescent="0.3">
      <c r="A27" s="484" t="s">
        <v>62</v>
      </c>
      <c r="B27" s="42">
        <v>1</v>
      </c>
      <c r="C27" s="196">
        <v>1</v>
      </c>
      <c r="D27" s="197">
        <f t="shared" si="0"/>
        <v>1</v>
      </c>
      <c r="E27" s="198" t="s">
        <v>152</v>
      </c>
      <c r="F27" s="199" t="s">
        <v>153</v>
      </c>
      <c r="G27" s="194" t="s">
        <v>233</v>
      </c>
      <c r="H27" s="21" t="s">
        <v>47</v>
      </c>
      <c r="I27" s="10" t="s">
        <v>180</v>
      </c>
      <c r="J27" s="10" t="s">
        <v>40</v>
      </c>
      <c r="K27" s="10" t="s">
        <v>40</v>
      </c>
      <c r="L27" s="20"/>
      <c r="M27" s="20"/>
      <c r="N27" s="183" t="s">
        <v>281</v>
      </c>
      <c r="O27" s="195" t="s">
        <v>344</v>
      </c>
    </row>
    <row r="28" spans="1:15" ht="19.5" thickBot="1" x14ac:dyDescent="0.3">
      <c r="A28" s="487"/>
      <c r="B28" s="9"/>
      <c r="C28" s="95"/>
      <c r="D28" s="5">
        <f t="shared" si="0"/>
        <v>0</v>
      </c>
      <c r="E28" s="43"/>
      <c r="F28" s="44"/>
      <c r="G28" s="45"/>
      <c r="H28" s="46"/>
      <c r="I28" s="44"/>
      <c r="J28" s="44"/>
      <c r="K28" s="44"/>
      <c r="L28" s="45"/>
      <c r="M28" s="45"/>
      <c r="N28" s="45"/>
      <c r="O28" s="44"/>
    </row>
    <row r="29" spans="1:15" ht="64.5" thickBot="1" x14ac:dyDescent="0.3">
      <c r="A29" s="484" t="s">
        <v>29</v>
      </c>
      <c r="B29" s="9">
        <v>3</v>
      </c>
      <c r="C29" s="95">
        <v>2</v>
      </c>
      <c r="D29" s="5">
        <f t="shared" si="0"/>
        <v>6</v>
      </c>
      <c r="E29" s="22" t="s">
        <v>130</v>
      </c>
      <c r="F29" s="11" t="s">
        <v>131</v>
      </c>
      <c r="G29" s="23" t="str">
        <f>'10тех 2'!$G$29</f>
        <v>Физическая культура. Примерные рабочие программы. Предметная линия учебников В. И. Ляха. 10—11 классы : учеб. пособие для общеобразоват. организаций / В. И. Лях. — 6-е изд. — М. : Просвещение, 2021. —</v>
      </c>
      <c r="H29" s="21" t="s">
        <v>47</v>
      </c>
      <c r="I29" s="10" t="s">
        <v>180</v>
      </c>
      <c r="J29" s="10" t="s">
        <v>40</v>
      </c>
      <c r="K29" s="10" t="s">
        <v>40</v>
      </c>
      <c r="L29" s="20"/>
      <c r="M29" s="20"/>
      <c r="N29" s="182" t="s">
        <v>187</v>
      </c>
      <c r="O29" s="10" t="s">
        <v>41</v>
      </c>
    </row>
    <row r="30" spans="1:15" ht="19.5" thickBot="1" x14ac:dyDescent="0.3">
      <c r="A30" s="487"/>
      <c r="B30" s="9"/>
      <c r="C30" s="95"/>
      <c r="D30" s="5">
        <f t="shared" si="0"/>
        <v>0</v>
      </c>
      <c r="E30" s="43"/>
      <c r="F30" s="44"/>
      <c r="G30" s="45"/>
      <c r="H30" s="46"/>
      <c r="I30" s="44"/>
      <c r="J30" s="44"/>
      <c r="K30" s="44"/>
      <c r="L30" s="45"/>
      <c r="M30" s="45"/>
      <c r="N30" s="45"/>
      <c r="O30" s="44"/>
    </row>
    <row r="31" spans="1:15" ht="19.5" thickBot="1" x14ac:dyDescent="0.3">
      <c r="A31" s="47" t="s">
        <v>61</v>
      </c>
      <c r="B31" s="9"/>
      <c r="C31" s="95"/>
      <c r="D31" s="5">
        <f t="shared" si="0"/>
        <v>0</v>
      </c>
      <c r="E31" s="48"/>
      <c r="F31" s="49"/>
      <c r="G31" s="50"/>
      <c r="H31" s="51"/>
      <c r="I31" s="49"/>
      <c r="J31" s="49"/>
      <c r="K31" s="49"/>
      <c r="L31" s="50"/>
      <c r="M31" s="50"/>
      <c r="N31" s="50"/>
      <c r="O31" s="49"/>
    </row>
    <row r="32" spans="1:15" ht="72" customHeight="1" thickBot="1" x14ac:dyDescent="0.3">
      <c r="A32" s="454" t="s">
        <v>21</v>
      </c>
      <c r="B32" s="42">
        <v>2</v>
      </c>
      <c r="C32" s="95">
        <v>1</v>
      </c>
      <c r="D32" s="5">
        <f t="shared" si="0"/>
        <v>2</v>
      </c>
      <c r="E32" s="22" t="s">
        <v>135</v>
      </c>
      <c r="F32" s="11" t="s">
        <v>136</v>
      </c>
      <c r="G32" s="200" t="s">
        <v>188</v>
      </c>
      <c r="H32" s="21" t="s">
        <v>47</v>
      </c>
      <c r="I32" s="10" t="s">
        <v>180</v>
      </c>
      <c r="J32" s="10" t="s">
        <v>40</v>
      </c>
      <c r="K32" s="10" t="s">
        <v>40</v>
      </c>
      <c r="L32" s="20"/>
      <c r="M32" s="20"/>
      <c r="N32" s="20" t="s">
        <v>287</v>
      </c>
      <c r="O32" s="10" t="s">
        <v>41</v>
      </c>
    </row>
    <row r="33" spans="1:15" ht="19.5" thickBot="1" x14ac:dyDescent="0.3">
      <c r="A33" s="455"/>
      <c r="B33" s="9"/>
      <c r="C33" s="95"/>
      <c r="D33" s="5">
        <f t="shared" si="0"/>
        <v>0</v>
      </c>
      <c r="E33" s="22"/>
      <c r="F33" s="11"/>
      <c r="G33" s="23"/>
      <c r="H33" s="24"/>
      <c r="I33" s="11"/>
      <c r="J33" s="11"/>
      <c r="K33" s="11"/>
      <c r="L33" s="23"/>
      <c r="M33" s="23"/>
      <c r="N33" s="23"/>
      <c r="O33" s="17"/>
    </row>
    <row r="34" spans="1:15" ht="19.5" thickBot="1" x14ac:dyDescent="0.3">
      <c r="A34" s="456"/>
      <c r="B34" s="9"/>
      <c r="C34" s="95"/>
      <c r="D34" s="5">
        <f t="shared" si="0"/>
        <v>0</v>
      </c>
      <c r="E34" s="43"/>
      <c r="F34" s="44"/>
      <c r="G34" s="45"/>
      <c r="H34" s="46"/>
      <c r="I34" s="44"/>
      <c r="J34" s="44"/>
      <c r="K34" s="44"/>
      <c r="L34" s="45"/>
      <c r="M34" s="45"/>
      <c r="N34" s="45"/>
      <c r="O34" s="162"/>
    </row>
    <row r="35" spans="1:15" ht="65.25" thickBot="1" x14ac:dyDescent="0.3">
      <c r="A35" s="454" t="s">
        <v>22</v>
      </c>
      <c r="B35" s="201">
        <v>3</v>
      </c>
      <c r="C35" s="95">
        <v>2</v>
      </c>
      <c r="D35" s="5">
        <f t="shared" si="0"/>
        <v>6</v>
      </c>
      <c r="E35" s="19" t="s">
        <v>130</v>
      </c>
      <c r="F35" s="10" t="s">
        <v>131</v>
      </c>
      <c r="G35" s="202" t="str">
        <f>'[2]21-22 уч.год'!$G$122</f>
        <v xml:space="preserve">В.В. Еремин, А.А. Дроздов, И.В. Еремина, Э.Ю. Керимов. Химия. Углубленный уровень. 10-11 классы: рабочая программа к линии УМК В.В. Лунина. — М.: ДРОФА, 2017. </v>
      </c>
      <c r="H35" s="24" t="s">
        <v>143</v>
      </c>
      <c r="I35" s="11" t="s">
        <v>180</v>
      </c>
      <c r="J35" s="11" t="s">
        <v>40</v>
      </c>
      <c r="K35" s="11" t="s">
        <v>40</v>
      </c>
      <c r="L35" s="23"/>
      <c r="M35" s="23"/>
      <c r="N35" s="23" t="s">
        <v>191</v>
      </c>
      <c r="O35" s="11" t="s">
        <v>41</v>
      </c>
    </row>
    <row r="36" spans="1:15" ht="19.5" thickBot="1" x14ac:dyDescent="0.3">
      <c r="A36" s="455"/>
      <c r="B36" s="9"/>
      <c r="C36" s="95"/>
      <c r="D36" s="5">
        <f t="shared" si="0"/>
        <v>0</v>
      </c>
      <c r="E36" s="22"/>
      <c r="F36" s="11"/>
      <c r="G36" s="23"/>
      <c r="H36" s="24"/>
      <c r="I36" s="11"/>
      <c r="J36" s="11"/>
      <c r="K36" s="11"/>
      <c r="L36" s="23"/>
      <c r="M36" s="23"/>
      <c r="N36" s="23"/>
      <c r="O36" s="17"/>
    </row>
    <row r="37" spans="1:15" ht="19.5" thickBot="1" x14ac:dyDescent="0.3">
      <c r="A37" s="456"/>
      <c r="B37" s="9"/>
      <c r="C37" s="95"/>
      <c r="D37" s="5">
        <f t="shared" si="0"/>
        <v>0</v>
      </c>
      <c r="E37" s="43"/>
      <c r="F37" s="44"/>
      <c r="G37" s="45"/>
      <c r="H37" s="46"/>
      <c r="I37" s="44"/>
      <c r="J37" s="44"/>
      <c r="K37" s="44"/>
      <c r="L37" s="45"/>
      <c r="M37" s="45"/>
      <c r="N37" s="45"/>
      <c r="O37" s="162"/>
    </row>
    <row r="38" spans="1:15" ht="77.25" customHeight="1" thickBot="1" x14ac:dyDescent="0.3">
      <c r="A38" s="454" t="s">
        <v>23</v>
      </c>
      <c r="B38" s="201">
        <v>3</v>
      </c>
      <c r="C38" s="95">
        <v>2</v>
      </c>
      <c r="D38" s="5">
        <f t="shared" si="0"/>
        <v>6</v>
      </c>
      <c r="E38" s="19" t="s">
        <v>130</v>
      </c>
      <c r="F38" s="10" t="s">
        <v>131</v>
      </c>
      <c r="G38" s="182" t="s">
        <v>274</v>
      </c>
      <c r="H38" s="24" t="s">
        <v>143</v>
      </c>
      <c r="I38" s="80" t="s">
        <v>180</v>
      </c>
      <c r="J38" s="80" t="s">
        <v>40</v>
      </c>
      <c r="K38" s="80" t="s">
        <v>40</v>
      </c>
      <c r="L38" s="23"/>
      <c r="M38" s="23"/>
      <c r="N38" s="203" t="s">
        <v>284</v>
      </c>
      <c r="O38" s="11" t="s">
        <v>41</v>
      </c>
    </row>
    <row r="39" spans="1:15" ht="19.5" thickBot="1" x14ac:dyDescent="0.3">
      <c r="A39" s="455"/>
      <c r="B39" s="9"/>
      <c r="C39" s="95"/>
      <c r="D39" s="5">
        <f t="shared" si="0"/>
        <v>0</v>
      </c>
      <c r="E39" s="22"/>
      <c r="F39" s="11"/>
      <c r="G39" s="23"/>
      <c r="H39" s="24"/>
      <c r="I39" s="11"/>
      <c r="J39" s="11"/>
      <c r="K39" s="11"/>
      <c r="L39" s="23"/>
      <c r="M39" s="23"/>
      <c r="N39" s="23"/>
      <c r="O39" s="17"/>
    </row>
    <row r="40" spans="1:15" ht="19.5" thickBot="1" x14ac:dyDescent="0.3">
      <c r="A40" s="456"/>
      <c r="B40" s="9"/>
      <c r="C40" s="95"/>
      <c r="D40" s="5">
        <f t="shared" si="0"/>
        <v>0</v>
      </c>
      <c r="E40" s="43"/>
      <c r="F40" s="44"/>
      <c r="G40" s="45"/>
      <c r="H40" s="46"/>
      <c r="I40" s="44"/>
      <c r="J40" s="44"/>
      <c r="K40" s="44"/>
      <c r="L40" s="45"/>
      <c r="M40" s="45"/>
      <c r="N40" s="45"/>
      <c r="O40" s="44"/>
    </row>
    <row r="41" spans="1:15" ht="52.5" thickBot="1" x14ac:dyDescent="0.3">
      <c r="A41" s="476" t="s">
        <v>15</v>
      </c>
      <c r="B41" s="42">
        <v>1</v>
      </c>
      <c r="C41" s="95">
        <v>2</v>
      </c>
      <c r="D41" s="5">
        <v>2</v>
      </c>
      <c r="E41" s="19" t="s">
        <v>152</v>
      </c>
      <c r="F41" s="10" t="s">
        <v>153</v>
      </c>
      <c r="G41" s="20" t="s">
        <v>192</v>
      </c>
      <c r="H41" s="21" t="s">
        <v>47</v>
      </c>
      <c r="I41" s="10" t="s">
        <v>180</v>
      </c>
      <c r="J41" s="10" t="s">
        <v>40</v>
      </c>
      <c r="K41" s="10" t="s">
        <v>40</v>
      </c>
      <c r="L41" s="20"/>
      <c r="M41" s="20"/>
      <c r="N41" s="204" t="s">
        <v>355</v>
      </c>
      <c r="O41" s="10" t="s">
        <v>41</v>
      </c>
    </row>
    <row r="42" spans="1:15" ht="19.5" thickBot="1" x14ac:dyDescent="0.3">
      <c r="A42" s="477"/>
      <c r="B42" s="9"/>
      <c r="C42" s="95"/>
      <c r="D42" s="5">
        <f t="shared" si="0"/>
        <v>0</v>
      </c>
      <c r="E42" s="22"/>
      <c r="F42" s="11"/>
      <c r="G42" s="23"/>
      <c r="H42" s="24"/>
      <c r="I42" s="11"/>
      <c r="J42" s="11"/>
      <c r="K42" s="11"/>
      <c r="L42" s="23"/>
      <c r="M42" s="23"/>
      <c r="N42" s="23"/>
      <c r="O42" s="11"/>
    </row>
    <row r="43" spans="1:15" ht="19.5" thickBot="1" x14ac:dyDescent="0.3">
      <c r="A43" s="478"/>
      <c r="B43" s="9"/>
      <c r="C43" s="95"/>
      <c r="D43" s="5">
        <f t="shared" si="0"/>
        <v>0</v>
      </c>
      <c r="E43" s="43"/>
      <c r="F43" s="44"/>
      <c r="G43" s="45"/>
      <c r="H43" s="46"/>
      <c r="I43" s="44"/>
      <c r="J43" s="44"/>
      <c r="K43" s="44"/>
      <c r="L43" s="45"/>
      <c r="M43" s="45"/>
      <c r="N43" s="45"/>
      <c r="O43" s="44"/>
    </row>
    <row r="44" spans="1:15" ht="19.5" thickBot="1" x14ac:dyDescent="0.3">
      <c r="A44" s="477" t="s">
        <v>113</v>
      </c>
      <c r="B44" s="9"/>
      <c r="C44" s="95"/>
      <c r="D44" s="5">
        <f t="shared" si="0"/>
        <v>0</v>
      </c>
      <c r="E44" s="19"/>
      <c r="F44" s="10"/>
      <c r="G44" s="20"/>
      <c r="H44" s="21"/>
      <c r="I44" s="10"/>
      <c r="J44" s="10"/>
      <c r="K44" s="10"/>
      <c r="L44" s="20"/>
      <c r="M44" s="20"/>
      <c r="N44" s="20"/>
      <c r="O44" s="10"/>
    </row>
    <row r="45" spans="1:15" ht="19.5" thickBot="1" x14ac:dyDescent="0.3">
      <c r="A45" s="477"/>
      <c r="B45" s="9"/>
      <c r="C45" s="95"/>
      <c r="D45" s="5">
        <f t="shared" si="0"/>
        <v>0</v>
      </c>
      <c r="E45" s="43"/>
      <c r="F45" s="44"/>
      <c r="G45" s="45"/>
      <c r="H45" s="46"/>
      <c r="I45" s="44"/>
      <c r="J45" s="44"/>
      <c r="K45" s="44"/>
      <c r="L45" s="45"/>
      <c r="M45" s="45"/>
      <c r="N45" s="45"/>
      <c r="O45" s="44"/>
    </row>
    <row r="46" spans="1:15" ht="19.5" thickBot="1" x14ac:dyDescent="0.3">
      <c r="A46" s="454" t="s">
        <v>18</v>
      </c>
      <c r="B46" s="9"/>
      <c r="C46" s="95"/>
      <c r="D46" s="5">
        <f t="shared" si="0"/>
        <v>0</v>
      </c>
      <c r="E46" s="19"/>
      <c r="F46" s="10"/>
      <c r="G46" s="20"/>
      <c r="H46" s="21"/>
      <c r="I46" s="10"/>
      <c r="J46" s="10"/>
      <c r="K46" s="10"/>
      <c r="L46" s="20"/>
      <c r="M46" s="20"/>
      <c r="N46" s="20"/>
      <c r="O46" s="10"/>
    </row>
    <row r="47" spans="1:15" ht="19.5" thickBot="1" x14ac:dyDescent="0.3">
      <c r="A47" s="479"/>
      <c r="B47" s="9"/>
      <c r="C47" s="95"/>
      <c r="D47" s="5">
        <f t="shared" si="0"/>
        <v>0</v>
      </c>
      <c r="E47" s="22"/>
      <c r="F47" s="11"/>
      <c r="G47" s="23"/>
      <c r="H47" s="24"/>
      <c r="I47" s="11"/>
      <c r="J47" s="11"/>
      <c r="K47" s="11"/>
      <c r="L47" s="23"/>
      <c r="M47" s="23"/>
      <c r="N47" s="23"/>
      <c r="O47" s="11"/>
    </row>
    <row r="48" spans="1:15" ht="19.5" thickBot="1" x14ac:dyDescent="0.3">
      <c r="A48" s="480"/>
      <c r="B48" s="9"/>
      <c r="C48" s="95"/>
      <c r="D48" s="5">
        <f t="shared" si="0"/>
        <v>0</v>
      </c>
      <c r="E48" s="43"/>
      <c r="F48" s="44"/>
      <c r="G48" s="45"/>
      <c r="H48" s="46"/>
      <c r="I48" s="44"/>
      <c r="J48" s="44"/>
      <c r="K48" s="44"/>
      <c r="L48" s="45"/>
      <c r="M48" s="45"/>
      <c r="N48" s="45"/>
      <c r="O48" s="44"/>
    </row>
    <row r="49" spans="1:15" ht="19.5" thickBot="1" x14ac:dyDescent="0.3">
      <c r="A49" s="477" t="s">
        <v>63</v>
      </c>
      <c r="B49" s="9"/>
      <c r="C49" s="95"/>
      <c r="D49" s="5">
        <f t="shared" si="0"/>
        <v>0</v>
      </c>
      <c r="E49" s="19"/>
      <c r="F49" s="10"/>
      <c r="G49" s="20"/>
      <c r="H49" s="21"/>
      <c r="I49" s="10"/>
      <c r="J49" s="10"/>
      <c r="K49" s="10"/>
      <c r="L49" s="20"/>
      <c r="M49" s="20"/>
      <c r="N49" s="20"/>
      <c r="O49" s="10"/>
    </row>
    <row r="50" spans="1:15" ht="19.5" thickBot="1" x14ac:dyDescent="0.3">
      <c r="A50" s="477"/>
      <c r="B50" s="9"/>
      <c r="C50" s="95"/>
      <c r="D50" s="5">
        <f t="shared" si="0"/>
        <v>0</v>
      </c>
      <c r="E50" s="43"/>
      <c r="F50" s="44"/>
      <c r="G50" s="45"/>
      <c r="H50" s="46"/>
      <c r="I50" s="44"/>
      <c r="J50" s="44"/>
      <c r="K50" s="44"/>
      <c r="L50" s="45"/>
      <c r="M50" s="45"/>
      <c r="N50" s="45"/>
      <c r="O50" s="44"/>
    </row>
    <row r="51" spans="1:15" ht="19.5" thickBot="1" x14ac:dyDescent="0.3">
      <c r="A51" s="454" t="s">
        <v>64</v>
      </c>
      <c r="B51" s="9"/>
      <c r="C51" s="95"/>
      <c r="D51" s="5">
        <f t="shared" si="0"/>
        <v>0</v>
      </c>
      <c r="E51" s="19"/>
      <c r="F51" s="10"/>
      <c r="G51" s="20"/>
      <c r="H51" s="21"/>
      <c r="I51" s="10"/>
      <c r="J51" s="10"/>
      <c r="K51" s="10"/>
      <c r="L51" s="20"/>
      <c r="M51" s="20"/>
      <c r="N51" s="20"/>
      <c r="O51" s="10"/>
    </row>
    <row r="52" spans="1:15" ht="19.5" thickBot="1" x14ac:dyDescent="0.3">
      <c r="A52" s="488"/>
      <c r="B52" s="9"/>
      <c r="C52" s="95"/>
      <c r="D52" s="5">
        <f t="shared" si="0"/>
        <v>0</v>
      </c>
      <c r="E52" s="43"/>
      <c r="F52" s="44"/>
      <c r="G52" s="45"/>
      <c r="H52" s="46"/>
      <c r="I52" s="44"/>
      <c r="J52" s="44"/>
      <c r="K52" s="44"/>
      <c r="L52" s="45"/>
      <c r="M52" s="45"/>
      <c r="N52" s="45"/>
      <c r="O52" s="44"/>
    </row>
    <row r="53" spans="1:15" ht="51.75" thickBot="1" x14ac:dyDescent="0.3">
      <c r="A53" s="454" t="s">
        <v>121</v>
      </c>
      <c r="B53" s="42">
        <v>1</v>
      </c>
      <c r="C53" s="95"/>
      <c r="D53" s="5">
        <v>1</v>
      </c>
      <c r="E53" s="19" t="s">
        <v>152</v>
      </c>
      <c r="F53" s="10" t="s">
        <v>153</v>
      </c>
      <c r="G53" s="20" t="s">
        <v>294</v>
      </c>
      <c r="H53" s="21" t="s">
        <v>47</v>
      </c>
      <c r="I53" s="10" t="s">
        <v>180</v>
      </c>
      <c r="J53" s="10" t="s">
        <v>40</v>
      </c>
      <c r="K53" s="10" t="s">
        <v>40</v>
      </c>
      <c r="L53" s="20"/>
      <c r="M53" s="20"/>
      <c r="N53" s="20"/>
      <c r="O53" s="10"/>
    </row>
    <row r="54" spans="1:15" ht="19.5" thickBot="1" x14ac:dyDescent="0.3">
      <c r="A54" s="488"/>
      <c r="B54" s="9"/>
      <c r="C54" s="95"/>
      <c r="D54" s="5"/>
      <c r="E54" s="43"/>
      <c r="F54" s="44"/>
      <c r="G54" s="45"/>
      <c r="H54" s="46"/>
      <c r="I54" s="44"/>
      <c r="J54" s="44"/>
      <c r="K54" s="44"/>
      <c r="L54" s="45"/>
      <c r="M54" s="45"/>
      <c r="N54" s="45"/>
      <c r="O54" s="44"/>
    </row>
    <row r="55" spans="1:15" ht="19.5" thickBot="1" x14ac:dyDescent="0.3">
      <c r="A55" s="454"/>
      <c r="B55" s="9"/>
      <c r="C55" s="95"/>
      <c r="D55" s="5">
        <f t="shared" si="0"/>
        <v>0</v>
      </c>
      <c r="E55" s="19"/>
      <c r="F55" s="10"/>
      <c r="G55" s="20"/>
      <c r="H55" s="21"/>
      <c r="I55" s="10"/>
      <c r="J55" s="10"/>
      <c r="K55" s="10"/>
      <c r="L55" s="20"/>
      <c r="M55" s="20"/>
      <c r="N55" s="20"/>
      <c r="O55" s="10"/>
    </row>
    <row r="56" spans="1:15" ht="19.5" thickBot="1" x14ac:dyDescent="0.3">
      <c r="A56" s="480"/>
      <c r="B56" s="9"/>
      <c r="C56" s="95"/>
      <c r="D56" s="5">
        <f t="shared" si="0"/>
        <v>0</v>
      </c>
      <c r="E56" s="43"/>
      <c r="F56" s="44"/>
      <c r="G56" s="45"/>
      <c r="H56" s="46"/>
      <c r="I56" s="44"/>
      <c r="J56" s="44"/>
      <c r="K56" s="44"/>
      <c r="L56" s="45"/>
      <c r="M56" s="45"/>
      <c r="N56" s="45"/>
      <c r="O56" s="44"/>
    </row>
    <row r="57" spans="1:15" ht="19.5" thickBot="1" x14ac:dyDescent="0.3">
      <c r="A57" s="454"/>
      <c r="B57" s="9"/>
      <c r="C57" s="95"/>
      <c r="D57" s="5">
        <f t="shared" si="0"/>
        <v>0</v>
      </c>
      <c r="E57" s="19"/>
      <c r="F57" s="10"/>
      <c r="G57" s="20"/>
      <c r="H57" s="21"/>
      <c r="I57" s="10"/>
      <c r="J57" s="10"/>
      <c r="K57" s="10"/>
      <c r="L57" s="20"/>
      <c r="M57" s="20"/>
      <c r="N57" s="20"/>
      <c r="O57" s="10"/>
    </row>
    <row r="58" spans="1:15" ht="19.5" thickBot="1" x14ac:dyDescent="0.3">
      <c r="A58" s="480"/>
      <c r="B58" s="9"/>
      <c r="C58" s="95"/>
      <c r="D58" s="5">
        <f t="shared" si="0"/>
        <v>0</v>
      </c>
      <c r="E58" s="43"/>
      <c r="F58" s="44"/>
      <c r="G58" s="45"/>
      <c r="H58" s="46"/>
      <c r="I58" s="44"/>
      <c r="J58" s="44"/>
      <c r="K58" s="44"/>
      <c r="L58" s="45"/>
      <c r="M58" s="45"/>
      <c r="N58" s="45"/>
      <c r="O58" s="44"/>
    </row>
    <row r="59" spans="1:15" s="18" customFormat="1" ht="18" customHeight="1" thickBot="1" x14ac:dyDescent="0.3">
      <c r="A59" s="52"/>
      <c r="B59" s="15"/>
      <c r="C59" s="96"/>
      <c r="D59" s="5"/>
      <c r="E59" s="53"/>
      <c r="F59" s="54"/>
      <c r="G59" s="55"/>
      <c r="H59" s="56"/>
      <c r="I59" s="54"/>
      <c r="J59" s="54"/>
      <c r="K59" s="54"/>
      <c r="L59" s="55"/>
      <c r="M59" s="55"/>
      <c r="N59" s="55"/>
      <c r="O59" s="54"/>
    </row>
    <row r="60" spans="1:15" ht="18.75" customHeight="1" thickBot="1" x14ac:dyDescent="0.3">
      <c r="A60" s="41" t="s">
        <v>114</v>
      </c>
      <c r="B60" s="201">
        <v>4</v>
      </c>
      <c r="C60" s="95">
        <v>1</v>
      </c>
      <c r="D60" s="5">
        <v>3</v>
      </c>
      <c r="E60" s="22"/>
      <c r="F60" s="11"/>
      <c r="G60" s="23"/>
      <c r="H60" s="24"/>
      <c r="I60" s="11"/>
      <c r="J60" s="17"/>
      <c r="K60" s="17"/>
      <c r="L60" s="25"/>
      <c r="M60" s="25"/>
      <c r="N60" s="23"/>
      <c r="O60" s="17"/>
    </row>
    <row r="61" spans="1:15" ht="18" customHeight="1" thickBot="1" x14ac:dyDescent="0.3">
      <c r="A61" s="41" t="s">
        <v>115</v>
      </c>
      <c r="B61" s="42">
        <v>3</v>
      </c>
      <c r="C61" s="95">
        <v>1</v>
      </c>
      <c r="D61" s="5">
        <v>3</v>
      </c>
      <c r="E61" s="22"/>
      <c r="F61" s="11"/>
      <c r="G61" s="23"/>
      <c r="H61" s="24"/>
      <c r="I61" s="11"/>
      <c r="J61" s="17"/>
      <c r="K61" s="17"/>
      <c r="L61" s="25"/>
      <c r="M61" s="25"/>
      <c r="N61" s="23"/>
      <c r="O61" s="17"/>
    </row>
    <row r="62" spans="1:15" ht="18.75" customHeight="1" thickBot="1" x14ac:dyDescent="0.3">
      <c r="A62" s="236"/>
      <c r="B62" s="9"/>
      <c r="C62" s="95"/>
      <c r="D62" s="5"/>
      <c r="E62" s="22"/>
      <c r="F62" s="11"/>
      <c r="G62" s="23"/>
      <c r="H62" s="24"/>
      <c r="I62" s="11"/>
      <c r="J62" s="17"/>
      <c r="K62" s="17"/>
      <c r="L62" s="25"/>
      <c r="M62" s="25"/>
      <c r="N62" s="23"/>
      <c r="O62" s="17"/>
    </row>
    <row r="63" spans="1:15" ht="19.5" thickBot="1" x14ac:dyDescent="0.3">
      <c r="A63" s="236"/>
      <c r="B63" s="9"/>
      <c r="C63" s="95"/>
      <c r="D63" s="5"/>
      <c r="E63" s="22"/>
      <c r="F63" s="11"/>
      <c r="G63" s="23"/>
      <c r="H63" s="24"/>
      <c r="I63" s="11"/>
      <c r="J63" s="17"/>
      <c r="K63" s="17"/>
      <c r="L63" s="25"/>
      <c r="M63" s="25"/>
      <c r="N63" s="23"/>
      <c r="O63" s="17"/>
    </row>
    <row r="64" spans="1:15" ht="19.5" thickBot="1" x14ac:dyDescent="0.3">
      <c r="A64" s="236"/>
      <c r="B64" s="9"/>
      <c r="C64" s="95"/>
      <c r="D64" s="5"/>
      <c r="E64" s="22"/>
      <c r="F64" s="11"/>
      <c r="G64" s="23"/>
      <c r="H64" s="24"/>
      <c r="I64" s="11"/>
      <c r="J64" s="17"/>
      <c r="K64" s="17"/>
      <c r="L64" s="25"/>
      <c r="M64" s="25"/>
      <c r="N64" s="23"/>
      <c r="O64" s="17"/>
    </row>
    <row r="65" spans="1:15" ht="19.5" thickBot="1" x14ac:dyDescent="0.3">
      <c r="A65" s="236"/>
      <c r="B65" s="9"/>
      <c r="C65" s="95"/>
      <c r="D65" s="5"/>
      <c r="E65" s="22"/>
      <c r="F65" s="11"/>
      <c r="G65" s="23"/>
      <c r="H65" s="24"/>
      <c r="I65" s="11"/>
      <c r="J65" s="17"/>
      <c r="K65" s="17"/>
      <c r="L65" s="25"/>
      <c r="M65" s="25"/>
      <c r="N65" s="23"/>
      <c r="O65" s="17"/>
    </row>
    <row r="66" spans="1:15" ht="19.5" thickBot="1" x14ac:dyDescent="0.3">
      <c r="A66" s="236"/>
      <c r="B66" s="9"/>
      <c r="C66" s="95"/>
      <c r="D66" s="5"/>
      <c r="E66" s="22"/>
      <c r="F66" s="11"/>
      <c r="G66" s="23"/>
      <c r="H66" s="24"/>
      <c r="I66" s="11"/>
      <c r="J66" s="17"/>
      <c r="K66" s="17"/>
      <c r="L66" s="25"/>
      <c r="M66" s="25"/>
      <c r="N66" s="23"/>
      <c r="O66" s="17"/>
    </row>
    <row r="67" spans="1:15" ht="19.5" thickBot="1" x14ac:dyDescent="0.3">
      <c r="A67" s="40"/>
      <c r="B67" s="9"/>
      <c r="C67" s="95"/>
      <c r="D67" s="5"/>
      <c r="E67" s="22"/>
      <c r="F67" s="11"/>
      <c r="G67" s="23"/>
      <c r="H67" s="24"/>
      <c r="I67" s="11"/>
      <c r="J67" s="17"/>
      <c r="K67" s="17"/>
      <c r="L67" s="25"/>
      <c r="M67" s="25"/>
      <c r="N67" s="23"/>
      <c r="O67" s="17"/>
    </row>
    <row r="68" spans="1:15" ht="19.5" thickBot="1" x14ac:dyDescent="0.35">
      <c r="A68" s="4" t="s">
        <v>32</v>
      </c>
      <c r="B68" s="110">
        <f>SUM(B10:B67)</f>
        <v>40</v>
      </c>
      <c r="C68" s="111">
        <f>SUM(C10:C67)</f>
        <v>20</v>
      </c>
      <c r="D68" s="110">
        <f>SUM(D10:D67)</f>
        <v>59</v>
      </c>
      <c r="O68" s="168"/>
    </row>
    <row r="69" spans="1:15" ht="19.5" thickBot="1" x14ac:dyDescent="0.35">
      <c r="A69" s="7" t="s">
        <v>50</v>
      </c>
      <c r="B69" s="6">
        <v>34</v>
      </c>
      <c r="C69" s="97"/>
      <c r="D69" s="6"/>
      <c r="O69" s="168"/>
    </row>
    <row r="70" spans="1:15" ht="18.75" customHeight="1" thickBot="1" x14ac:dyDescent="0.35">
      <c r="A70" s="7" t="s">
        <v>51</v>
      </c>
      <c r="B70" s="6">
        <v>37</v>
      </c>
      <c r="C70" s="97"/>
      <c r="D70" s="6"/>
      <c r="O70" s="168"/>
    </row>
    <row r="71" spans="1:15" x14ac:dyDescent="0.25">
      <c r="O71" s="168"/>
    </row>
    <row r="72" spans="1:15" ht="15.75" thickBot="1" x14ac:dyDescent="0.3">
      <c r="A72" s="437" t="s">
        <v>112</v>
      </c>
      <c r="B72" s="437"/>
      <c r="O72" s="168"/>
    </row>
    <row r="73" spans="1:15" ht="52.5" customHeight="1" thickBot="1" x14ac:dyDescent="0.3">
      <c r="A73" s="426" t="s">
        <v>65</v>
      </c>
      <c r="B73" s="420"/>
      <c r="C73" s="425"/>
      <c r="D73" s="57" t="s">
        <v>66</v>
      </c>
      <c r="E73" s="60" t="s">
        <v>67</v>
      </c>
      <c r="F73" s="420" t="s">
        <v>2</v>
      </c>
      <c r="G73" s="450"/>
      <c r="H73" s="450"/>
      <c r="I73" s="450"/>
      <c r="J73" s="450"/>
      <c r="K73" s="451"/>
      <c r="O73" s="168"/>
    </row>
    <row r="74" spans="1:15" s="39" customFormat="1" ht="34.5" customHeight="1" thickBot="1" x14ac:dyDescent="0.3">
      <c r="A74" s="370" t="s">
        <v>226</v>
      </c>
      <c r="B74" s="371"/>
      <c r="C74" s="372"/>
      <c r="D74" s="59">
        <v>1</v>
      </c>
      <c r="E74" s="71" t="s">
        <v>180</v>
      </c>
      <c r="F74" s="447" t="s">
        <v>227</v>
      </c>
      <c r="G74" s="448"/>
      <c r="H74" s="448"/>
      <c r="I74" s="448"/>
      <c r="J74" s="448"/>
      <c r="K74" s="449"/>
      <c r="O74" s="169"/>
    </row>
    <row r="75" spans="1:15" s="39" customFormat="1" ht="34.5" customHeight="1" thickBot="1" x14ac:dyDescent="0.3">
      <c r="A75" s="370" t="s">
        <v>228</v>
      </c>
      <c r="B75" s="371"/>
      <c r="C75" s="372"/>
      <c r="D75" s="59">
        <v>2</v>
      </c>
      <c r="E75" s="71" t="s">
        <v>180</v>
      </c>
      <c r="F75" s="447" t="s">
        <v>308</v>
      </c>
      <c r="G75" s="448"/>
      <c r="H75" s="448"/>
      <c r="I75" s="448"/>
      <c r="J75" s="448"/>
      <c r="K75" s="449"/>
      <c r="O75" s="169"/>
    </row>
    <row r="76" spans="1:15" ht="36" customHeight="1" thickBot="1" x14ac:dyDescent="0.35">
      <c r="A76" s="370" t="s">
        <v>229</v>
      </c>
      <c r="B76" s="371"/>
      <c r="C76" s="372"/>
      <c r="D76" s="59">
        <v>1</v>
      </c>
      <c r="E76" s="71" t="s">
        <v>180</v>
      </c>
      <c r="F76" s="447" t="s">
        <v>230</v>
      </c>
      <c r="G76" s="448"/>
      <c r="H76" s="448"/>
      <c r="I76" s="448"/>
      <c r="J76" s="448"/>
      <c r="K76" s="449"/>
      <c r="L76" s="39"/>
      <c r="M76" s="39"/>
      <c r="N76" s="39"/>
      <c r="O76" s="241"/>
    </row>
    <row r="77" spans="1:15" ht="16.5" thickBot="1" x14ac:dyDescent="0.3">
      <c r="B77" s="442" t="s">
        <v>32</v>
      </c>
      <c r="C77" s="443"/>
      <c r="D77" s="58">
        <f>SUM(D74:D76)</f>
        <v>4</v>
      </c>
      <c r="O77" s="168"/>
    </row>
    <row r="80" spans="1:15" ht="15.75" thickBot="1" x14ac:dyDescent="0.3">
      <c r="A80" s="437" t="s">
        <v>93</v>
      </c>
      <c r="B80" s="437"/>
    </row>
    <row r="81" spans="1:11" ht="16.149999999999999" customHeight="1" thickBot="1" x14ac:dyDescent="0.3">
      <c r="A81" s="112" t="s">
        <v>57</v>
      </c>
      <c r="B81" s="113" t="s">
        <v>58</v>
      </c>
      <c r="C81" s="36" t="s">
        <v>59</v>
      </c>
      <c r="D81" s="388" t="s">
        <v>60</v>
      </c>
      <c r="E81" s="389"/>
      <c r="F81" s="389"/>
      <c r="G81" s="390"/>
      <c r="H81" s="378" t="s">
        <v>111</v>
      </c>
      <c r="I81" s="379"/>
      <c r="J81" s="379"/>
      <c r="K81" s="379"/>
    </row>
    <row r="82" spans="1:11" ht="106.15" customHeight="1" x14ac:dyDescent="0.25">
      <c r="A82" s="320" t="s">
        <v>120</v>
      </c>
      <c r="B82" s="331" t="s">
        <v>249</v>
      </c>
      <c r="C82" s="332">
        <v>1</v>
      </c>
      <c r="D82" s="496" t="s">
        <v>377</v>
      </c>
      <c r="E82" s="496"/>
      <c r="F82" s="496"/>
      <c r="G82" s="496"/>
      <c r="H82" s="497"/>
      <c r="I82" s="498"/>
      <c r="J82" s="498"/>
      <c r="K82" s="498"/>
    </row>
    <row r="83" spans="1:11" ht="37.9" customHeight="1" x14ac:dyDescent="0.25">
      <c r="A83" s="320" t="s">
        <v>246</v>
      </c>
      <c r="B83" s="325" t="s">
        <v>376</v>
      </c>
      <c r="C83" s="333">
        <v>1</v>
      </c>
      <c r="D83" s="496" t="s">
        <v>372</v>
      </c>
      <c r="E83" s="496"/>
      <c r="F83" s="496"/>
      <c r="G83" s="496"/>
      <c r="H83" s="505"/>
      <c r="I83" s="505"/>
      <c r="J83" s="505"/>
      <c r="K83" s="505"/>
    </row>
    <row r="84" spans="1:11" ht="77.25" thickBot="1" x14ac:dyDescent="0.3">
      <c r="A84" s="334" t="s">
        <v>250</v>
      </c>
      <c r="B84" s="327" t="s">
        <v>336</v>
      </c>
      <c r="C84" s="335">
        <v>1</v>
      </c>
      <c r="D84" s="502" t="s">
        <v>218</v>
      </c>
      <c r="E84" s="502"/>
      <c r="F84" s="502"/>
      <c r="G84" s="502"/>
      <c r="H84" s="503"/>
      <c r="I84" s="504"/>
      <c r="J84" s="504"/>
      <c r="K84" s="504"/>
    </row>
    <row r="85" spans="1:11" ht="19.5" thickBot="1" x14ac:dyDescent="0.35">
      <c r="B85" s="33" t="s">
        <v>32</v>
      </c>
      <c r="C85" s="34">
        <f>SUM(C82:C84)</f>
        <v>3</v>
      </c>
    </row>
  </sheetData>
  <sheetProtection formatRows="0"/>
  <mergeCells count="53">
    <mergeCell ref="D83:G83"/>
    <mergeCell ref="D84:G84"/>
    <mergeCell ref="H84:K84"/>
    <mergeCell ref="A80:B80"/>
    <mergeCell ref="D81:G81"/>
    <mergeCell ref="H81:K81"/>
    <mergeCell ref="D82:G82"/>
    <mergeCell ref="H82:K82"/>
    <mergeCell ref="H83:K83"/>
    <mergeCell ref="H5:O5"/>
    <mergeCell ref="A17:A19"/>
    <mergeCell ref="A20:A22"/>
    <mergeCell ref="A10:A12"/>
    <mergeCell ref="A14:A16"/>
    <mergeCell ref="I8:I9"/>
    <mergeCell ref="J8:K8"/>
    <mergeCell ref="D7:D9"/>
    <mergeCell ref="N8:N9"/>
    <mergeCell ref="E8:F8"/>
    <mergeCell ref="G8:G9"/>
    <mergeCell ref="H8:H9"/>
    <mergeCell ref="E7:M7"/>
    <mergeCell ref="E5:G5"/>
    <mergeCell ref="N7:O7"/>
    <mergeCell ref="A7:A9"/>
    <mergeCell ref="L8:L9"/>
    <mergeCell ref="A32:A34"/>
    <mergeCell ref="A23:A25"/>
    <mergeCell ref="B8:B9"/>
    <mergeCell ref="C8:C9"/>
    <mergeCell ref="A27:A28"/>
    <mergeCell ref="A29:A30"/>
    <mergeCell ref="B7:C7"/>
    <mergeCell ref="A57:A58"/>
    <mergeCell ref="A51:A52"/>
    <mergeCell ref="A53:A54"/>
    <mergeCell ref="A35:A37"/>
    <mergeCell ref="A38:A40"/>
    <mergeCell ref="A41:A43"/>
    <mergeCell ref="A44:A45"/>
    <mergeCell ref="A49:A50"/>
    <mergeCell ref="A55:A56"/>
    <mergeCell ref="A46:A48"/>
    <mergeCell ref="A72:B72"/>
    <mergeCell ref="A73:C73"/>
    <mergeCell ref="B77:C77"/>
    <mergeCell ref="F73:K73"/>
    <mergeCell ref="F74:K74"/>
    <mergeCell ref="F76:K76"/>
    <mergeCell ref="A74:C74"/>
    <mergeCell ref="A76:C76"/>
    <mergeCell ref="F75:K75"/>
    <mergeCell ref="A75:C75"/>
  </mergeCells>
  <pageMargins left="0.15748031496062992" right="0.15748031496062992" top="0.35433070866141736" bottom="0.31496062992125984" header="0.31496062992125984" footer="0.31496062992125984"/>
  <pageSetup paperSize="9" scale="53" fitToHeight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zoomScale="93" zoomScaleNormal="93" workbookViewId="0">
      <pane xSplit="1" ySplit="9" topLeftCell="B64" activePane="bottomRight" state="frozen"/>
      <selection pane="topRight" activeCell="B1" sqref="B1"/>
      <selection pane="bottomLeft" activeCell="A11" sqref="A11"/>
      <selection pane="bottomRight" activeCell="L83" sqref="L83"/>
    </sheetView>
  </sheetViews>
  <sheetFormatPr defaultRowHeight="15" x14ac:dyDescent="0.25"/>
  <cols>
    <col min="1" max="1" width="29.140625" customWidth="1"/>
    <col min="2" max="2" width="28.28515625" customWidth="1"/>
    <col min="3" max="3" width="9" customWidth="1"/>
    <col min="7" max="7" width="37.85546875" customWidth="1"/>
    <col min="8" max="8" width="15.5703125" customWidth="1"/>
    <col min="12" max="12" width="22.42578125" customWidth="1"/>
    <col min="13" max="13" width="22.5703125" customWidth="1"/>
    <col min="14" max="14" width="34.140625" customWidth="1"/>
    <col min="15" max="15" width="17.7109375" customWidth="1"/>
  </cols>
  <sheetData>
    <row r="1" spans="1:15" ht="8.25" customHeight="1" x14ac:dyDescent="0.3">
      <c r="B1" s="1"/>
    </row>
    <row r="2" spans="1:15" ht="20.25" x14ac:dyDescent="0.3">
      <c r="A2" s="8"/>
      <c r="B2" s="272" t="s">
        <v>331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108"/>
      <c r="O2" s="108"/>
    </row>
    <row r="3" spans="1:15" x14ac:dyDescent="0.25">
      <c r="A3" s="108"/>
      <c r="B3" s="108"/>
      <c r="C3" s="108"/>
      <c r="D3" s="108"/>
      <c r="E3" s="108"/>
      <c r="F3" s="108"/>
      <c r="G3" s="159" t="s">
        <v>52</v>
      </c>
      <c r="H3" s="136">
        <v>6</v>
      </c>
      <c r="I3" s="137"/>
      <c r="J3" s="137"/>
      <c r="K3" s="137"/>
      <c r="L3" s="137"/>
      <c r="M3" s="137"/>
      <c r="N3" s="151"/>
      <c r="O3" s="151"/>
    </row>
    <row r="4" spans="1:15" x14ac:dyDescent="0.25">
      <c r="A4" s="108"/>
      <c r="B4" s="108"/>
      <c r="C4" s="108"/>
      <c r="D4" s="108"/>
      <c r="E4" s="108"/>
      <c r="F4" s="108"/>
      <c r="G4" s="159" t="s">
        <v>53</v>
      </c>
      <c r="H4" s="136">
        <v>34</v>
      </c>
      <c r="I4" s="137"/>
      <c r="J4" s="137"/>
      <c r="K4" s="137"/>
      <c r="L4" s="137"/>
      <c r="M4" s="137"/>
      <c r="N4" s="151"/>
      <c r="O4" s="151"/>
    </row>
    <row r="5" spans="1:15" x14ac:dyDescent="0.25">
      <c r="A5" s="108"/>
      <c r="B5" s="108"/>
      <c r="C5" s="108"/>
      <c r="D5" s="108"/>
      <c r="E5" s="457" t="s">
        <v>95</v>
      </c>
      <c r="F5" s="457"/>
      <c r="G5" s="457"/>
      <c r="H5" s="458" t="s">
        <v>201</v>
      </c>
      <c r="I5" s="459"/>
      <c r="J5" s="459"/>
      <c r="K5" s="459"/>
      <c r="L5" s="459"/>
      <c r="M5" s="459"/>
      <c r="N5" s="459"/>
      <c r="O5" s="459"/>
    </row>
    <row r="6" spans="1:15" ht="15.75" thickBot="1" x14ac:dyDescent="0.3">
      <c r="G6" s="152" t="s">
        <v>124</v>
      </c>
      <c r="H6" s="151" t="s">
        <v>125</v>
      </c>
      <c r="I6" s="151"/>
      <c r="J6" s="151"/>
      <c r="K6" s="151"/>
      <c r="L6" s="151"/>
      <c r="M6" s="151"/>
      <c r="N6" s="151"/>
      <c r="O6" s="151"/>
    </row>
    <row r="7" spans="1:15" ht="42" customHeight="1" thickBot="1" x14ac:dyDescent="0.3">
      <c r="A7" s="460" t="s">
        <v>37</v>
      </c>
      <c r="B7" s="461" t="s">
        <v>110</v>
      </c>
      <c r="C7" s="462"/>
      <c r="D7" s="463" t="s">
        <v>35</v>
      </c>
      <c r="E7" s="419" t="s">
        <v>2</v>
      </c>
      <c r="F7" s="420"/>
      <c r="G7" s="420"/>
      <c r="H7" s="420"/>
      <c r="I7" s="420"/>
      <c r="J7" s="420"/>
      <c r="K7" s="420"/>
      <c r="L7" s="420"/>
      <c r="M7" s="425"/>
      <c r="N7" s="466" t="s">
        <v>3</v>
      </c>
      <c r="O7" s="467"/>
    </row>
    <row r="8" spans="1:15" ht="81.75" customHeight="1" thickBot="1" x14ac:dyDescent="0.3">
      <c r="A8" s="460"/>
      <c r="B8" s="468" t="s">
        <v>109</v>
      </c>
      <c r="C8" s="468" t="s">
        <v>116</v>
      </c>
      <c r="D8" s="464"/>
      <c r="E8" s="394" t="s">
        <v>107</v>
      </c>
      <c r="F8" s="395"/>
      <c r="G8" s="470" t="s">
        <v>42</v>
      </c>
      <c r="H8" s="474" t="s">
        <v>108</v>
      </c>
      <c r="I8" s="475" t="s">
        <v>4</v>
      </c>
      <c r="J8" s="472" t="s">
        <v>5</v>
      </c>
      <c r="K8" s="472"/>
      <c r="L8" s="473" t="s">
        <v>43</v>
      </c>
      <c r="M8" s="293" t="s">
        <v>334</v>
      </c>
      <c r="N8" s="427" t="s">
        <v>6</v>
      </c>
      <c r="O8" s="284" t="s">
        <v>7</v>
      </c>
    </row>
    <row r="9" spans="1:15" ht="3.6" customHeight="1" thickBot="1" x14ac:dyDescent="0.3">
      <c r="A9" s="460"/>
      <c r="B9" s="468"/>
      <c r="C9" s="468"/>
      <c r="D9" s="465"/>
      <c r="E9" s="87" t="s">
        <v>8</v>
      </c>
      <c r="F9" s="86" t="s">
        <v>9</v>
      </c>
      <c r="G9" s="471"/>
      <c r="H9" s="474"/>
      <c r="I9" s="475"/>
      <c r="J9" s="84" t="s">
        <v>90</v>
      </c>
      <c r="K9" s="85" t="s">
        <v>54</v>
      </c>
      <c r="L9" s="473"/>
      <c r="M9" s="294"/>
      <c r="N9" s="428"/>
      <c r="O9" s="282" t="s">
        <v>321</v>
      </c>
    </row>
    <row r="10" spans="1:15" ht="51.75" thickBot="1" x14ac:dyDescent="0.3">
      <c r="A10" s="481" t="s">
        <v>10</v>
      </c>
      <c r="B10" s="42">
        <v>3</v>
      </c>
      <c r="C10" s="95">
        <v>1</v>
      </c>
      <c r="D10" s="5">
        <f>B10*C10</f>
        <v>3</v>
      </c>
      <c r="E10" s="19" t="s">
        <v>152</v>
      </c>
      <c r="F10" s="10" t="s">
        <v>131</v>
      </c>
      <c r="G10" s="20" t="s">
        <v>297</v>
      </c>
      <c r="H10" s="193" t="s">
        <v>143</v>
      </c>
      <c r="I10" s="10" t="s">
        <v>180</v>
      </c>
      <c r="J10" s="10" t="s">
        <v>40</v>
      </c>
      <c r="K10" s="10" t="s">
        <v>40</v>
      </c>
      <c r="L10" s="20"/>
      <c r="M10" s="20"/>
      <c r="N10" s="20" t="s">
        <v>256</v>
      </c>
      <c r="O10" s="227" t="s">
        <v>41</v>
      </c>
    </row>
    <row r="11" spans="1:15" ht="28.5" customHeight="1" thickBot="1" x14ac:dyDescent="0.3">
      <c r="A11" s="482"/>
      <c r="B11" s="42"/>
      <c r="C11" s="95"/>
      <c r="D11" s="5">
        <f t="shared" ref="D11:D58" si="0">B11*C11</f>
        <v>0</v>
      </c>
      <c r="E11" s="22"/>
      <c r="F11" s="11"/>
      <c r="G11" s="23"/>
      <c r="H11" s="24"/>
      <c r="I11" s="11"/>
      <c r="J11" s="11"/>
      <c r="K11" s="11"/>
      <c r="L11" s="23"/>
      <c r="M11" s="23"/>
      <c r="N11" s="23"/>
      <c r="O11" s="11"/>
    </row>
    <row r="12" spans="1:15" ht="21" customHeight="1" thickBot="1" x14ac:dyDescent="0.3">
      <c r="A12" s="483"/>
      <c r="B12" s="42"/>
      <c r="C12" s="95"/>
      <c r="D12" s="5">
        <f t="shared" si="0"/>
        <v>0</v>
      </c>
      <c r="E12" s="43"/>
      <c r="F12" s="44"/>
      <c r="G12" s="45"/>
      <c r="H12" s="46"/>
      <c r="I12" s="44"/>
      <c r="J12" s="44"/>
      <c r="K12" s="44"/>
      <c r="L12" s="45"/>
      <c r="M12" s="45"/>
      <c r="N12" s="45"/>
      <c r="O12" s="44"/>
    </row>
    <row r="13" spans="1:15" ht="124.5" customHeight="1" thickBot="1" x14ac:dyDescent="0.3">
      <c r="A13" s="167" t="s">
        <v>240</v>
      </c>
      <c r="B13" s="42">
        <v>1</v>
      </c>
      <c r="C13" s="95">
        <v>1</v>
      </c>
      <c r="D13" s="5">
        <v>1</v>
      </c>
      <c r="E13" s="19" t="s">
        <v>152</v>
      </c>
      <c r="F13" s="10" t="s">
        <v>153</v>
      </c>
      <c r="G13" s="20" t="s">
        <v>245</v>
      </c>
      <c r="H13" s="193" t="s">
        <v>47</v>
      </c>
      <c r="I13" s="10" t="s">
        <v>185</v>
      </c>
      <c r="J13" s="10" t="s">
        <v>40</v>
      </c>
      <c r="K13" s="10" t="s">
        <v>40</v>
      </c>
      <c r="L13" s="20"/>
      <c r="M13" s="20"/>
      <c r="N13" s="20"/>
      <c r="O13" s="10"/>
    </row>
    <row r="14" spans="1:15" ht="66.75" customHeight="1" thickBot="1" x14ac:dyDescent="0.3">
      <c r="A14" s="484" t="s">
        <v>11</v>
      </c>
      <c r="B14" s="42">
        <v>3</v>
      </c>
      <c r="C14" s="95">
        <v>1</v>
      </c>
      <c r="D14" s="5">
        <f t="shared" ref="D14" si="1">B14*C14</f>
        <v>3</v>
      </c>
      <c r="E14" s="19" t="s">
        <v>130</v>
      </c>
      <c r="F14" s="10" t="s">
        <v>131</v>
      </c>
      <c r="G14" s="182" t="s">
        <v>300</v>
      </c>
      <c r="H14" s="21" t="s">
        <v>47</v>
      </c>
      <c r="I14" s="10" t="s">
        <v>180</v>
      </c>
      <c r="J14" s="10" t="s">
        <v>40</v>
      </c>
      <c r="K14" s="10" t="s">
        <v>40</v>
      </c>
      <c r="L14" s="20"/>
      <c r="M14" s="20"/>
      <c r="N14" s="20" t="s">
        <v>299</v>
      </c>
      <c r="O14" s="227" t="s">
        <v>41</v>
      </c>
    </row>
    <row r="15" spans="1:15" ht="19.5" thickBot="1" x14ac:dyDescent="0.3">
      <c r="A15" s="485"/>
      <c r="B15" s="9"/>
      <c r="C15" s="95"/>
      <c r="D15" s="5">
        <f t="shared" si="0"/>
        <v>0</v>
      </c>
      <c r="E15" s="22"/>
      <c r="F15" s="11"/>
      <c r="G15" s="23"/>
      <c r="H15" s="24"/>
      <c r="I15" s="11"/>
      <c r="J15" s="11"/>
      <c r="K15" s="11"/>
      <c r="L15" s="23"/>
      <c r="M15" s="23"/>
      <c r="N15" s="23"/>
      <c r="O15" s="228"/>
    </row>
    <row r="16" spans="1:15" ht="19.5" thickBot="1" x14ac:dyDescent="0.3">
      <c r="A16" s="486"/>
      <c r="B16" s="9"/>
      <c r="C16" s="95"/>
      <c r="D16" s="5">
        <f t="shared" si="0"/>
        <v>0</v>
      </c>
      <c r="E16" s="43"/>
      <c r="F16" s="44"/>
      <c r="G16" s="45"/>
      <c r="H16" s="46"/>
      <c r="I16" s="44"/>
      <c r="J16" s="44"/>
      <c r="K16" s="44"/>
      <c r="L16" s="45"/>
      <c r="M16" s="45"/>
      <c r="N16" s="45"/>
      <c r="O16" s="229"/>
    </row>
    <row r="17" spans="1:15" ht="54" customHeight="1" thickBot="1" x14ac:dyDescent="0.3">
      <c r="A17" s="484" t="s">
        <v>12</v>
      </c>
      <c r="B17" s="42">
        <v>3</v>
      </c>
      <c r="C17" s="95">
        <v>2</v>
      </c>
      <c r="D17" s="5">
        <f t="shared" si="0"/>
        <v>6</v>
      </c>
      <c r="E17" s="19" t="s">
        <v>130</v>
      </c>
      <c r="F17" s="10" t="s">
        <v>131</v>
      </c>
      <c r="G17" s="182" t="s">
        <v>181</v>
      </c>
      <c r="H17" s="21" t="s">
        <v>47</v>
      </c>
      <c r="I17" s="10" t="s">
        <v>180</v>
      </c>
      <c r="J17" s="10" t="s">
        <v>40</v>
      </c>
      <c r="K17" s="10" t="s">
        <v>40</v>
      </c>
      <c r="L17" s="20"/>
      <c r="M17" s="20"/>
      <c r="N17" s="20" t="s">
        <v>182</v>
      </c>
      <c r="O17" s="227" t="s">
        <v>41</v>
      </c>
    </row>
    <row r="18" spans="1:15" ht="19.5" customHeight="1" thickBot="1" x14ac:dyDescent="0.3">
      <c r="A18" s="485"/>
      <c r="B18" s="9"/>
      <c r="C18" s="95"/>
      <c r="D18" s="5">
        <f t="shared" si="0"/>
        <v>0</v>
      </c>
      <c r="E18" s="22"/>
      <c r="F18" s="11"/>
      <c r="G18" s="23"/>
      <c r="H18" s="24"/>
      <c r="I18" s="11"/>
      <c r="J18" s="11"/>
      <c r="K18" s="11"/>
      <c r="L18" s="23"/>
      <c r="M18" s="23"/>
      <c r="N18" s="23"/>
      <c r="O18" s="228"/>
    </row>
    <row r="19" spans="1:15" ht="19.5" thickBot="1" x14ac:dyDescent="0.3">
      <c r="A19" s="486"/>
      <c r="B19" s="9"/>
      <c r="C19" s="95"/>
      <c r="D19" s="5">
        <f t="shared" si="0"/>
        <v>0</v>
      </c>
      <c r="E19" s="43"/>
      <c r="F19" s="44"/>
      <c r="G19" s="45"/>
      <c r="H19" s="46"/>
      <c r="I19" s="44"/>
      <c r="J19" s="44"/>
      <c r="K19" s="44"/>
      <c r="L19" s="45"/>
      <c r="M19" s="45"/>
      <c r="N19" s="45"/>
      <c r="O19" s="229"/>
    </row>
    <row r="20" spans="1:15" ht="102.75" thickBot="1" x14ac:dyDescent="0.3">
      <c r="A20" s="484" t="s">
        <v>14</v>
      </c>
      <c r="B20" s="42">
        <v>7</v>
      </c>
      <c r="C20" s="95">
        <v>2</v>
      </c>
      <c r="D20" s="5">
        <f t="shared" si="0"/>
        <v>14</v>
      </c>
      <c r="E20" s="185" t="s">
        <v>141</v>
      </c>
      <c r="F20" s="186" t="s">
        <v>142</v>
      </c>
      <c r="G20" s="182" t="str">
        <f>'10 тех 1'!$G$20</f>
        <v xml:space="preserve">Рабочая программа (базовый и углубленный уровни). Алгебра и начала математического анализа. 10—11 классы: учебное пособие для общеобразовательных организаций. Составитель Т.А. Бурмистрова. — М.: Просвещение, 2018. Геометрия. Рабочие программы. (10-11) (У), ООО «ДРОФА», 2019 </v>
      </c>
      <c r="H20" s="21" t="s">
        <v>143</v>
      </c>
      <c r="I20" s="10" t="s">
        <v>180</v>
      </c>
      <c r="J20" s="10" t="s">
        <v>40</v>
      </c>
      <c r="K20" s="10" t="s">
        <v>40</v>
      </c>
      <c r="L20" s="20"/>
      <c r="M20" s="20"/>
      <c r="N20" s="20" t="s">
        <v>197</v>
      </c>
      <c r="O20" s="227" t="s">
        <v>41</v>
      </c>
    </row>
    <row r="21" spans="1:15" ht="19.5" thickBot="1" x14ac:dyDescent="0.3">
      <c r="A21" s="485"/>
      <c r="B21" s="9"/>
      <c r="C21" s="95"/>
      <c r="D21" s="5">
        <f t="shared" si="0"/>
        <v>0</v>
      </c>
      <c r="E21" s="22"/>
      <c r="F21" s="11"/>
      <c r="G21" s="23"/>
      <c r="H21" s="24"/>
      <c r="I21" s="11"/>
      <c r="J21" s="11"/>
      <c r="K21" s="11"/>
      <c r="L21" s="23"/>
      <c r="M21" s="23"/>
      <c r="N21" s="23"/>
      <c r="O21" s="228"/>
    </row>
    <row r="22" spans="1:15" ht="19.5" thickBot="1" x14ac:dyDescent="0.3">
      <c r="A22" s="486"/>
      <c r="B22" s="9"/>
      <c r="C22" s="95"/>
      <c r="D22" s="5">
        <f t="shared" si="0"/>
        <v>0</v>
      </c>
      <c r="E22" s="43"/>
      <c r="F22" s="44"/>
      <c r="G22" s="45"/>
      <c r="H22" s="46"/>
      <c r="I22" s="44"/>
      <c r="J22" s="44"/>
      <c r="K22" s="44"/>
      <c r="L22" s="45"/>
      <c r="M22" s="45"/>
      <c r="N22" s="45"/>
      <c r="O22" s="229"/>
    </row>
    <row r="23" spans="1:15" ht="144.75" customHeight="1" thickBot="1" x14ac:dyDescent="0.3">
      <c r="A23" s="484" t="s">
        <v>17</v>
      </c>
      <c r="B23" s="42">
        <v>2</v>
      </c>
      <c r="C23" s="95">
        <v>1</v>
      </c>
      <c r="D23" s="5">
        <f t="shared" si="0"/>
        <v>2</v>
      </c>
      <c r="E23" s="19" t="s">
        <v>135</v>
      </c>
      <c r="F23" s="10" t="s">
        <v>136</v>
      </c>
      <c r="G23" s="20" t="str">
        <f>'10 тех 1'!$G$23</f>
        <v>Рабочая программа и тематическое планирование курса «История России». 6―10 классы : учеб. пособие для общеобразоват. организаций / А. А. Данилов, О. Н. Журавлева, И. Е. Барыкина. — М. : Просвещение, 2019.М.Л.Несмелова, Е.Г.Середнякова,А.О.Сороко-Цюпа История.Всеобщая история.Новейшая история. Рабочая программа.Поурочные рекомендации. 10 класс,базовый и углубленный уровни,М,Просвещение,2020</v>
      </c>
      <c r="H23" s="21" t="s">
        <v>47</v>
      </c>
      <c r="I23" s="10" t="s">
        <v>180</v>
      </c>
      <c r="J23" s="10" t="s">
        <v>40</v>
      </c>
      <c r="K23" s="10" t="s">
        <v>40</v>
      </c>
      <c r="L23" s="20"/>
      <c r="M23" s="20"/>
      <c r="N23" s="20" t="s">
        <v>231</v>
      </c>
      <c r="O23" s="227" t="s">
        <v>41</v>
      </c>
    </row>
    <row r="24" spans="1:15" ht="19.5" thickBot="1" x14ac:dyDescent="0.3">
      <c r="A24" s="485"/>
      <c r="B24" s="9"/>
      <c r="C24" s="95"/>
      <c r="D24" s="5">
        <f t="shared" si="0"/>
        <v>0</v>
      </c>
      <c r="E24" s="22"/>
      <c r="F24" s="11"/>
      <c r="G24" s="23"/>
      <c r="H24" s="24"/>
      <c r="I24" s="11"/>
      <c r="J24" s="11"/>
      <c r="K24" s="11"/>
      <c r="L24" s="23"/>
      <c r="M24" s="23"/>
      <c r="O24" s="228"/>
    </row>
    <row r="25" spans="1:15" ht="19.5" thickBot="1" x14ac:dyDescent="0.3">
      <c r="A25" s="486"/>
      <c r="B25" s="9"/>
      <c r="C25" s="95"/>
      <c r="D25" s="5">
        <f t="shared" si="0"/>
        <v>0</v>
      </c>
      <c r="E25" s="43"/>
      <c r="F25" s="44"/>
      <c r="G25" s="45"/>
      <c r="H25" s="46"/>
      <c r="I25" s="44"/>
      <c r="J25" s="44"/>
      <c r="K25" s="44"/>
      <c r="L25" s="45"/>
      <c r="M25" s="45"/>
      <c r="N25" s="45"/>
      <c r="O25" s="229"/>
    </row>
    <row r="26" spans="1:15" ht="20.25" customHeight="1" thickBot="1" x14ac:dyDescent="0.3">
      <c r="A26" s="117" t="s">
        <v>119</v>
      </c>
      <c r="B26" s="9"/>
      <c r="C26" s="95"/>
      <c r="D26" s="5">
        <f t="shared" si="0"/>
        <v>0</v>
      </c>
      <c r="E26" s="19"/>
      <c r="F26" s="10"/>
      <c r="G26" s="20"/>
      <c r="H26" s="21"/>
      <c r="I26" s="10"/>
      <c r="J26" s="10"/>
      <c r="K26" s="10"/>
      <c r="L26" s="20"/>
      <c r="M26" s="20"/>
      <c r="N26" s="20"/>
      <c r="O26" s="227"/>
    </row>
    <row r="27" spans="1:15" ht="77.25" thickBot="1" x14ac:dyDescent="0.3">
      <c r="A27" s="484" t="s">
        <v>62</v>
      </c>
      <c r="B27" s="42">
        <v>1</v>
      </c>
      <c r="C27" s="95">
        <v>1</v>
      </c>
      <c r="D27" s="5">
        <f t="shared" si="0"/>
        <v>1</v>
      </c>
      <c r="E27" s="19" t="s">
        <v>152</v>
      </c>
      <c r="F27" s="10" t="s">
        <v>153</v>
      </c>
      <c r="G27" s="194" t="s">
        <v>233</v>
      </c>
      <c r="H27" s="21" t="s">
        <v>47</v>
      </c>
      <c r="I27" s="10" t="s">
        <v>180</v>
      </c>
      <c r="J27" s="10" t="s">
        <v>40</v>
      </c>
      <c r="K27" s="10" t="s">
        <v>40</v>
      </c>
      <c r="L27" s="20"/>
      <c r="M27" s="20"/>
      <c r="N27" s="183" t="s">
        <v>281</v>
      </c>
      <c r="O27" s="235" t="s">
        <v>41</v>
      </c>
    </row>
    <row r="28" spans="1:15" ht="19.5" thickBot="1" x14ac:dyDescent="0.3">
      <c r="A28" s="487"/>
      <c r="B28" s="9"/>
      <c r="C28" s="95"/>
      <c r="D28" s="5">
        <f t="shared" si="0"/>
        <v>0</v>
      </c>
      <c r="E28" s="43"/>
      <c r="F28" s="44"/>
      <c r="G28" s="45"/>
      <c r="H28" s="46"/>
      <c r="I28" s="44"/>
      <c r="J28" s="44"/>
      <c r="K28" s="44"/>
      <c r="L28" s="45"/>
      <c r="M28" s="45"/>
      <c r="N28" s="45"/>
      <c r="O28" s="229"/>
    </row>
    <row r="29" spans="1:15" ht="64.5" thickBot="1" x14ac:dyDescent="0.3">
      <c r="A29" s="484" t="s">
        <v>29</v>
      </c>
      <c r="B29" s="42">
        <v>3</v>
      </c>
      <c r="C29" s="95">
        <v>2</v>
      </c>
      <c r="D29" s="5">
        <f t="shared" si="0"/>
        <v>6</v>
      </c>
      <c r="E29" s="222" t="s">
        <v>130</v>
      </c>
      <c r="F29" s="11" t="s">
        <v>131</v>
      </c>
      <c r="G29" s="223" t="str">
        <f>'10тех 2'!$G$29</f>
        <v>Физическая культура. Примерные рабочие программы. Предметная линия учебников В. И. Ляха. 10—11 классы : учеб. пособие для общеобразоват. организаций / В. И. Лях. — 6-е изд. — М. : Просвещение, 2021. —</v>
      </c>
      <c r="H29" s="24" t="s">
        <v>47</v>
      </c>
      <c r="I29" s="11" t="s">
        <v>180</v>
      </c>
      <c r="J29" s="11" t="s">
        <v>40</v>
      </c>
      <c r="K29" s="11" t="s">
        <v>40</v>
      </c>
      <c r="L29" s="23"/>
      <c r="M29" s="23"/>
      <c r="N29" s="183" t="s">
        <v>187</v>
      </c>
      <c r="O29" s="227" t="s">
        <v>41</v>
      </c>
    </row>
    <row r="30" spans="1:15" ht="19.5" thickBot="1" x14ac:dyDescent="0.3">
      <c r="A30" s="487"/>
      <c r="B30" s="9"/>
      <c r="C30" s="95"/>
      <c r="D30" s="5">
        <f t="shared" si="0"/>
        <v>0</v>
      </c>
      <c r="E30" s="43"/>
      <c r="F30" s="44"/>
      <c r="G30" s="45"/>
      <c r="H30" s="46"/>
      <c r="I30" s="44"/>
      <c r="J30" s="44"/>
      <c r="K30" s="44"/>
      <c r="L30" s="45"/>
      <c r="M30" s="45"/>
      <c r="N30" s="45"/>
      <c r="O30" s="229"/>
    </row>
    <row r="31" spans="1:15" ht="19.5" thickBot="1" x14ac:dyDescent="0.3">
      <c r="A31" s="47" t="s">
        <v>61</v>
      </c>
      <c r="B31" s="9"/>
      <c r="C31" s="95"/>
      <c r="D31" s="5">
        <f t="shared" si="0"/>
        <v>0</v>
      </c>
      <c r="E31" s="48"/>
      <c r="F31" s="49"/>
      <c r="G31" s="50"/>
      <c r="H31" s="51"/>
      <c r="I31" s="49"/>
      <c r="J31" s="49"/>
      <c r="K31" s="49"/>
      <c r="L31" s="50"/>
      <c r="M31" s="50"/>
      <c r="N31" s="50"/>
      <c r="O31" s="230"/>
    </row>
    <row r="32" spans="1:15" ht="130.5" customHeight="1" thickBot="1" x14ac:dyDescent="0.3">
      <c r="A32" s="454" t="s">
        <v>21</v>
      </c>
      <c r="B32" s="42">
        <v>5</v>
      </c>
      <c r="C32" s="95">
        <v>2</v>
      </c>
      <c r="D32" s="5">
        <f t="shared" si="0"/>
        <v>10</v>
      </c>
      <c r="E32" s="19" t="s">
        <v>189</v>
      </c>
      <c r="F32" s="11" t="s">
        <v>190</v>
      </c>
      <c r="G32" s="194" t="s">
        <v>193</v>
      </c>
      <c r="H32" s="21" t="s">
        <v>143</v>
      </c>
      <c r="I32" s="10" t="s">
        <v>180</v>
      </c>
      <c r="J32" s="10" t="s">
        <v>40</v>
      </c>
      <c r="K32" s="10" t="s">
        <v>40</v>
      </c>
      <c r="L32" s="20"/>
      <c r="M32" s="20"/>
      <c r="N32" s="224" t="s">
        <v>356</v>
      </c>
      <c r="O32" s="227" t="s">
        <v>41</v>
      </c>
    </row>
    <row r="33" spans="1:15" ht="19.5" thickBot="1" x14ac:dyDescent="0.3">
      <c r="A33" s="455"/>
      <c r="B33" s="9"/>
      <c r="C33" s="95"/>
      <c r="D33" s="5">
        <f t="shared" si="0"/>
        <v>0</v>
      </c>
      <c r="E33" s="22"/>
      <c r="F33" s="11"/>
      <c r="G33" s="23"/>
      <c r="H33" s="24"/>
      <c r="I33" s="11"/>
      <c r="J33" s="11"/>
      <c r="K33" s="11"/>
      <c r="L33" s="23"/>
      <c r="M33" s="23"/>
      <c r="N33" s="23"/>
      <c r="O33" s="231"/>
    </row>
    <row r="34" spans="1:15" ht="19.5" thickBot="1" x14ac:dyDescent="0.3">
      <c r="A34" s="456"/>
      <c r="B34" s="9"/>
      <c r="C34" s="95"/>
      <c r="D34" s="5">
        <f t="shared" si="0"/>
        <v>0</v>
      </c>
      <c r="E34" s="43"/>
      <c r="F34" s="44"/>
      <c r="G34" s="45"/>
      <c r="H34" s="46"/>
      <c r="I34" s="44"/>
      <c r="J34" s="44"/>
      <c r="K34" s="44"/>
      <c r="L34" s="45"/>
      <c r="M34" s="45"/>
      <c r="N34" s="45"/>
      <c r="O34" s="232"/>
    </row>
    <row r="35" spans="1:15" ht="51.75" thickBot="1" x14ac:dyDescent="0.3">
      <c r="A35" s="454" t="s">
        <v>22</v>
      </c>
      <c r="B35" s="42">
        <v>1</v>
      </c>
      <c r="C35" s="95">
        <v>1</v>
      </c>
      <c r="D35" s="5">
        <f t="shared" si="0"/>
        <v>1</v>
      </c>
      <c r="E35" s="19" t="s">
        <v>152</v>
      </c>
      <c r="F35" s="10" t="s">
        <v>153</v>
      </c>
      <c r="G35" s="225" t="str">
        <f>'[2]21-22 уч.год'!$G$121</f>
        <v xml:space="preserve">В.В. Еремин, А.А. Дроздов, И.В. Еремина, Э.Ю. Керимов. Химия. Базовый уровень. 10-11 классы: рабочая программа к линии УМК В.В. Лунина. — М.: ДРОФА, 2017. </v>
      </c>
      <c r="H35" s="21" t="s">
        <v>47</v>
      </c>
      <c r="I35" s="10" t="s">
        <v>180</v>
      </c>
      <c r="J35" s="10" t="s">
        <v>40</v>
      </c>
      <c r="K35" s="10" t="s">
        <v>40</v>
      </c>
      <c r="L35" s="20"/>
      <c r="M35" s="20"/>
      <c r="N35" s="20" t="s">
        <v>285</v>
      </c>
      <c r="O35" s="228" t="s">
        <v>41</v>
      </c>
    </row>
    <row r="36" spans="1:15" ht="19.5" thickBot="1" x14ac:dyDescent="0.3">
      <c r="A36" s="455"/>
      <c r="B36" s="9"/>
      <c r="C36" s="95"/>
      <c r="D36" s="5">
        <f t="shared" si="0"/>
        <v>0</v>
      </c>
      <c r="E36" s="22"/>
      <c r="F36" s="11"/>
      <c r="G36" s="23"/>
      <c r="H36" s="24"/>
      <c r="I36" s="11"/>
      <c r="J36" s="11"/>
      <c r="K36" s="11"/>
      <c r="L36" s="23"/>
      <c r="M36" s="23"/>
      <c r="N36" s="23"/>
      <c r="O36" s="231"/>
    </row>
    <row r="37" spans="1:15" ht="19.5" thickBot="1" x14ac:dyDescent="0.3">
      <c r="A37" s="456"/>
      <c r="B37" s="9"/>
      <c r="C37" s="95"/>
      <c r="D37" s="5">
        <f t="shared" si="0"/>
        <v>0</v>
      </c>
      <c r="E37" s="43"/>
      <c r="F37" s="44"/>
      <c r="G37" s="45"/>
      <c r="H37" s="46"/>
      <c r="I37" s="44"/>
      <c r="J37" s="44"/>
      <c r="K37" s="44"/>
      <c r="L37" s="45"/>
      <c r="M37" s="45"/>
      <c r="N37" s="45"/>
      <c r="O37" s="232"/>
    </row>
    <row r="38" spans="1:15" ht="77.25" thickBot="1" x14ac:dyDescent="0.3">
      <c r="A38" s="454" t="s">
        <v>23</v>
      </c>
      <c r="B38" s="42">
        <v>1</v>
      </c>
      <c r="C38" s="95">
        <v>1</v>
      </c>
      <c r="D38" s="5">
        <f t="shared" si="0"/>
        <v>1</v>
      </c>
      <c r="E38" s="19" t="s">
        <v>152</v>
      </c>
      <c r="F38" s="10" t="s">
        <v>153</v>
      </c>
      <c r="G38" s="20" t="str">
        <f>'10 тех 1'!$G$38</f>
        <v xml:space="preserve">Дымшиц Г.М., Саблина 
О.В./под ред. Беляева Д.К. Биология. 10-11 классы. Рабочая программа. Базовый уровень. М., 
Просвещение, 2018 
</v>
      </c>
      <c r="H38" s="21" t="s">
        <v>47</v>
      </c>
      <c r="I38" s="10" t="s">
        <v>180</v>
      </c>
      <c r="J38" s="10" t="s">
        <v>40</v>
      </c>
      <c r="K38" s="10" t="s">
        <v>40</v>
      </c>
      <c r="L38" s="20"/>
      <c r="M38" s="20"/>
      <c r="N38" s="20" t="s">
        <v>279</v>
      </c>
      <c r="O38" s="228" t="s">
        <v>41</v>
      </c>
    </row>
    <row r="39" spans="1:15" ht="19.5" thickBot="1" x14ac:dyDescent="0.3">
      <c r="A39" s="455"/>
      <c r="B39" s="9"/>
      <c r="C39" s="95"/>
      <c r="D39" s="5">
        <f t="shared" si="0"/>
        <v>0</v>
      </c>
      <c r="E39" s="22"/>
      <c r="F39" s="11"/>
      <c r="G39" s="23"/>
      <c r="H39" s="24"/>
      <c r="I39" s="11"/>
      <c r="J39" s="11"/>
      <c r="K39" s="11"/>
      <c r="L39" s="23"/>
      <c r="M39" s="23"/>
      <c r="N39" s="23"/>
      <c r="O39" s="228"/>
    </row>
    <row r="40" spans="1:15" ht="19.5" thickBot="1" x14ac:dyDescent="0.3">
      <c r="A40" s="456"/>
      <c r="B40" s="9"/>
      <c r="C40" s="95"/>
      <c r="D40" s="5">
        <f t="shared" si="0"/>
        <v>0</v>
      </c>
      <c r="E40" s="43"/>
      <c r="F40" s="44"/>
      <c r="G40" s="45"/>
      <c r="H40" s="46"/>
      <c r="I40" s="44"/>
      <c r="J40" s="44"/>
      <c r="K40" s="44"/>
      <c r="L40" s="45"/>
      <c r="M40" s="45"/>
      <c r="N40" s="161"/>
      <c r="O40" s="233"/>
    </row>
    <row r="41" spans="1:15" ht="63.75" customHeight="1" thickBot="1" x14ac:dyDescent="0.3">
      <c r="A41" s="476" t="s">
        <v>15</v>
      </c>
      <c r="B41" s="42">
        <v>4</v>
      </c>
      <c r="C41" s="95">
        <v>2</v>
      </c>
      <c r="D41" s="5">
        <f t="shared" si="0"/>
        <v>8</v>
      </c>
      <c r="E41" s="19" t="s">
        <v>159</v>
      </c>
      <c r="F41" s="10" t="s">
        <v>160</v>
      </c>
      <c r="G41" s="20" t="s">
        <v>194</v>
      </c>
      <c r="H41" s="21" t="s">
        <v>143</v>
      </c>
      <c r="I41" s="10" t="s">
        <v>180</v>
      </c>
      <c r="J41" s="10" t="s">
        <v>40</v>
      </c>
      <c r="K41" s="10" t="s">
        <v>40</v>
      </c>
      <c r="L41" s="20"/>
      <c r="M41" s="20"/>
      <c r="N41" s="20" t="s">
        <v>195</v>
      </c>
      <c r="O41" s="227" t="s">
        <v>41</v>
      </c>
    </row>
    <row r="42" spans="1:15" ht="19.5" thickBot="1" x14ac:dyDescent="0.3">
      <c r="A42" s="477"/>
      <c r="B42" s="9"/>
      <c r="C42" s="95"/>
      <c r="D42" s="5">
        <f t="shared" si="0"/>
        <v>0</v>
      </c>
      <c r="E42" s="22"/>
      <c r="F42" s="11"/>
      <c r="G42" s="23"/>
      <c r="H42" s="24"/>
      <c r="I42" s="11"/>
      <c r="J42" s="11"/>
      <c r="K42" s="11"/>
      <c r="L42" s="23"/>
      <c r="M42" s="23"/>
      <c r="N42" s="23"/>
      <c r="O42" s="11"/>
    </row>
    <row r="43" spans="1:15" ht="19.5" thickBot="1" x14ac:dyDescent="0.3">
      <c r="A43" s="478"/>
      <c r="B43" s="9"/>
      <c r="C43" s="95"/>
      <c r="D43" s="5">
        <f t="shared" si="0"/>
        <v>0</v>
      </c>
      <c r="E43" s="43"/>
      <c r="F43" s="44"/>
      <c r="G43" s="45"/>
      <c r="H43" s="46"/>
      <c r="I43" s="44"/>
      <c r="J43" s="44"/>
      <c r="K43" s="44"/>
      <c r="L43" s="45"/>
      <c r="M43" s="45"/>
      <c r="N43" s="161"/>
      <c r="O43" s="160"/>
    </row>
    <row r="44" spans="1:15" ht="19.5" thickBot="1" x14ac:dyDescent="0.3">
      <c r="A44" s="477" t="s">
        <v>113</v>
      </c>
      <c r="B44" s="9"/>
      <c r="C44" s="95"/>
      <c r="D44" s="5">
        <f t="shared" si="0"/>
        <v>0</v>
      </c>
      <c r="E44" s="19"/>
      <c r="F44" s="10"/>
      <c r="G44" s="20"/>
      <c r="H44" s="21"/>
      <c r="I44" s="10"/>
      <c r="J44" s="10"/>
      <c r="K44" s="10"/>
      <c r="L44" s="20"/>
      <c r="M44" s="20"/>
      <c r="N44" s="76"/>
      <c r="O44" s="73"/>
    </row>
    <row r="45" spans="1:15" ht="19.5" thickBot="1" x14ac:dyDescent="0.3">
      <c r="A45" s="477"/>
      <c r="B45" s="9"/>
      <c r="C45" s="95"/>
      <c r="D45" s="5">
        <f t="shared" si="0"/>
        <v>0</v>
      </c>
      <c r="E45" s="43"/>
      <c r="F45" s="44"/>
      <c r="G45" s="45"/>
      <c r="H45" s="46"/>
      <c r="I45" s="44"/>
      <c r="J45" s="44"/>
      <c r="K45" s="44"/>
      <c r="L45" s="45"/>
      <c r="M45" s="45"/>
      <c r="N45" s="161"/>
      <c r="O45" s="160"/>
    </row>
    <row r="46" spans="1:15" ht="19.5" thickBot="1" x14ac:dyDescent="0.3">
      <c r="A46" s="454" t="s">
        <v>18</v>
      </c>
      <c r="B46" s="9"/>
      <c r="C46" s="95"/>
      <c r="D46" s="5">
        <f t="shared" si="0"/>
        <v>0</v>
      </c>
      <c r="E46" s="19"/>
      <c r="F46" s="10"/>
      <c r="G46" s="20"/>
      <c r="H46" s="21"/>
      <c r="I46" s="10"/>
      <c r="J46" s="10"/>
      <c r="K46" s="10"/>
      <c r="L46" s="20"/>
      <c r="M46" s="20"/>
      <c r="N46" s="20"/>
      <c r="O46" s="10"/>
    </row>
    <row r="47" spans="1:15" ht="19.5" thickBot="1" x14ac:dyDescent="0.3">
      <c r="A47" s="479"/>
      <c r="B47" s="9"/>
      <c r="C47" s="95"/>
      <c r="D47" s="5">
        <f t="shared" si="0"/>
        <v>0</v>
      </c>
      <c r="E47" s="22"/>
      <c r="F47" s="11"/>
      <c r="G47" s="23"/>
      <c r="H47" s="24"/>
      <c r="I47" s="11"/>
      <c r="J47" s="11"/>
      <c r="K47" s="11"/>
      <c r="L47" s="23"/>
      <c r="M47" s="23"/>
      <c r="N47" s="23"/>
      <c r="O47" s="11"/>
    </row>
    <row r="48" spans="1:15" ht="19.5" thickBot="1" x14ac:dyDescent="0.3">
      <c r="A48" s="480"/>
      <c r="B48" s="9"/>
      <c r="C48" s="95"/>
      <c r="D48" s="5">
        <f t="shared" si="0"/>
        <v>0</v>
      </c>
      <c r="E48" s="43"/>
      <c r="F48" s="44"/>
      <c r="G48" s="45"/>
      <c r="H48" s="46"/>
      <c r="I48" s="44"/>
      <c r="J48" s="44"/>
      <c r="K48" s="44"/>
      <c r="L48" s="45"/>
      <c r="M48" s="45"/>
      <c r="N48" s="161"/>
      <c r="O48" s="160"/>
    </row>
    <row r="49" spans="1:15" ht="19.5" thickBot="1" x14ac:dyDescent="0.3">
      <c r="A49" s="477" t="s">
        <v>63</v>
      </c>
      <c r="B49" s="9"/>
      <c r="C49" s="95"/>
      <c r="D49" s="5">
        <f t="shared" si="0"/>
        <v>0</v>
      </c>
      <c r="E49" s="19"/>
      <c r="F49" s="10"/>
      <c r="G49" s="20"/>
      <c r="H49" s="21"/>
      <c r="I49" s="10"/>
      <c r="J49" s="10"/>
      <c r="K49" s="10"/>
      <c r="L49" s="20"/>
      <c r="M49" s="20"/>
      <c r="N49" s="76"/>
      <c r="O49" s="73"/>
    </row>
    <row r="50" spans="1:15" ht="19.5" thickBot="1" x14ac:dyDescent="0.3">
      <c r="A50" s="477"/>
      <c r="B50" s="9"/>
      <c r="C50" s="95"/>
      <c r="D50" s="5">
        <f t="shared" si="0"/>
        <v>0</v>
      </c>
      <c r="E50" s="43"/>
      <c r="F50" s="44"/>
      <c r="G50" s="45"/>
      <c r="H50" s="46"/>
      <c r="I50" s="44"/>
      <c r="J50" s="44"/>
      <c r="K50" s="44"/>
      <c r="L50" s="45"/>
      <c r="M50" s="45"/>
      <c r="N50" s="165"/>
      <c r="O50" s="160"/>
    </row>
    <row r="51" spans="1:15" ht="19.5" thickBot="1" x14ac:dyDescent="0.3">
      <c r="A51" s="454" t="s">
        <v>64</v>
      </c>
      <c r="B51" s="9"/>
      <c r="C51" s="95"/>
      <c r="D51" s="5">
        <f t="shared" si="0"/>
        <v>0</v>
      </c>
      <c r="E51" s="19"/>
      <c r="F51" s="10"/>
      <c r="G51" s="20"/>
      <c r="H51" s="21"/>
      <c r="I51" s="10"/>
      <c r="J51" s="10"/>
      <c r="K51" s="10"/>
      <c r="L51" s="20"/>
      <c r="M51" s="20"/>
      <c r="N51" s="76"/>
      <c r="O51" s="73"/>
    </row>
    <row r="52" spans="1:15" ht="19.5" thickBot="1" x14ac:dyDescent="0.3">
      <c r="A52" s="488"/>
      <c r="B52" s="9"/>
      <c r="C52" s="95"/>
      <c r="D52" s="5">
        <f t="shared" si="0"/>
        <v>0</v>
      </c>
      <c r="E52" s="43"/>
      <c r="F52" s="44"/>
      <c r="G52" s="45"/>
      <c r="H52" s="46"/>
      <c r="I52" s="44"/>
      <c r="J52" s="44"/>
      <c r="K52" s="44"/>
      <c r="L52" s="45"/>
      <c r="M52" s="45"/>
      <c r="N52" s="161"/>
      <c r="O52" s="160"/>
    </row>
    <row r="53" spans="1:15" ht="51.75" thickBot="1" x14ac:dyDescent="0.3">
      <c r="A53" s="454" t="s">
        <v>121</v>
      </c>
      <c r="B53" s="42">
        <v>1</v>
      </c>
      <c r="C53" s="95"/>
      <c r="D53" s="5">
        <v>1</v>
      </c>
      <c r="E53" s="19" t="s">
        <v>152</v>
      </c>
      <c r="F53" s="10" t="s">
        <v>153</v>
      </c>
      <c r="G53" s="20" t="s">
        <v>294</v>
      </c>
      <c r="H53" s="21" t="s">
        <v>47</v>
      </c>
      <c r="I53" s="10" t="s">
        <v>180</v>
      </c>
      <c r="J53" s="10" t="s">
        <v>40</v>
      </c>
      <c r="K53" s="10" t="s">
        <v>40</v>
      </c>
      <c r="L53" s="20"/>
      <c r="M53" s="20"/>
      <c r="N53" s="76"/>
      <c r="O53" s="73"/>
    </row>
    <row r="54" spans="1:15" ht="19.5" thickBot="1" x14ac:dyDescent="0.3">
      <c r="A54" s="488"/>
      <c r="B54" s="9"/>
      <c r="C54" s="95"/>
      <c r="D54" s="5"/>
      <c r="E54" s="43"/>
      <c r="F54" s="44"/>
      <c r="G54" s="45"/>
      <c r="H54" s="46"/>
      <c r="I54" s="44"/>
      <c r="J54" s="44"/>
      <c r="K54" s="44"/>
      <c r="L54" s="45"/>
      <c r="M54" s="45"/>
      <c r="N54" s="161"/>
      <c r="O54" s="160"/>
    </row>
    <row r="55" spans="1:15" ht="19.5" thickBot="1" x14ac:dyDescent="0.3">
      <c r="A55" s="454"/>
      <c r="B55" s="9"/>
      <c r="C55" s="95"/>
      <c r="D55" s="5">
        <f t="shared" si="0"/>
        <v>0</v>
      </c>
      <c r="E55" s="19"/>
      <c r="F55" s="10"/>
      <c r="G55" s="20"/>
      <c r="H55" s="21"/>
      <c r="I55" s="10"/>
      <c r="J55" s="10"/>
      <c r="K55" s="10"/>
      <c r="L55" s="20"/>
      <c r="M55" s="20"/>
      <c r="N55" s="76"/>
      <c r="O55" s="73"/>
    </row>
    <row r="56" spans="1:15" ht="19.5" thickBot="1" x14ac:dyDescent="0.3">
      <c r="A56" s="480"/>
      <c r="B56" s="9"/>
      <c r="C56" s="95"/>
      <c r="D56" s="5">
        <f t="shared" si="0"/>
        <v>0</v>
      </c>
      <c r="E56" s="43"/>
      <c r="F56" s="44"/>
      <c r="G56" s="45"/>
      <c r="H56" s="46"/>
      <c r="I56" s="44"/>
      <c r="J56" s="44"/>
      <c r="K56" s="44"/>
      <c r="L56" s="45"/>
      <c r="M56" s="45"/>
      <c r="N56" s="161"/>
      <c r="O56" s="160"/>
    </row>
    <row r="57" spans="1:15" ht="19.5" thickBot="1" x14ac:dyDescent="0.3">
      <c r="A57" s="454"/>
      <c r="B57" s="9"/>
      <c r="C57" s="95"/>
      <c r="D57" s="5">
        <f t="shared" si="0"/>
        <v>0</v>
      </c>
      <c r="E57" s="19"/>
      <c r="F57" s="10"/>
      <c r="G57" s="20"/>
      <c r="H57" s="21"/>
      <c r="I57" s="10"/>
      <c r="J57" s="10"/>
      <c r="K57" s="10"/>
      <c r="L57" s="20"/>
      <c r="M57" s="20"/>
      <c r="N57" s="76"/>
      <c r="O57" s="73"/>
    </row>
    <row r="58" spans="1:15" ht="19.5" thickBot="1" x14ac:dyDescent="0.3">
      <c r="A58" s="480"/>
      <c r="B58" s="9"/>
      <c r="C58" s="95"/>
      <c r="D58" s="5">
        <f t="shared" si="0"/>
        <v>0</v>
      </c>
      <c r="E58" s="43"/>
      <c r="F58" s="44"/>
      <c r="G58" s="45"/>
      <c r="H58" s="46"/>
      <c r="I58" s="44"/>
      <c r="J58" s="44"/>
      <c r="K58" s="44"/>
      <c r="L58" s="45"/>
      <c r="M58" s="45"/>
      <c r="N58" s="163"/>
      <c r="O58" s="164"/>
    </row>
    <row r="59" spans="1:15" s="18" customFormat="1" ht="18" customHeight="1" thickBot="1" x14ac:dyDescent="0.3">
      <c r="A59" s="52"/>
      <c r="B59" s="15"/>
      <c r="C59" s="96"/>
      <c r="D59" s="5"/>
      <c r="E59" s="53"/>
      <c r="F59" s="54"/>
      <c r="G59" s="55"/>
      <c r="H59" s="56"/>
      <c r="I59" s="54"/>
      <c r="J59" s="54"/>
      <c r="K59" s="54"/>
      <c r="L59" s="55"/>
      <c r="M59" s="55"/>
      <c r="N59" s="20"/>
      <c r="O59" s="54"/>
    </row>
    <row r="60" spans="1:15" ht="18.75" customHeight="1" thickBot="1" x14ac:dyDescent="0.3">
      <c r="A60" s="157" t="s">
        <v>114</v>
      </c>
      <c r="B60" s="9">
        <v>2</v>
      </c>
      <c r="C60" s="95"/>
      <c r="D60" s="5"/>
      <c r="E60" s="22"/>
      <c r="F60" s="11"/>
      <c r="G60" s="23"/>
      <c r="H60" s="24"/>
      <c r="I60" s="11"/>
      <c r="J60" s="17"/>
      <c r="K60" s="17"/>
      <c r="L60" s="25"/>
      <c r="M60" s="25"/>
      <c r="N60" s="23"/>
      <c r="O60" s="17"/>
    </row>
    <row r="61" spans="1:15" ht="18" customHeight="1" thickBot="1" x14ac:dyDescent="0.3">
      <c r="A61" s="157" t="s">
        <v>115</v>
      </c>
      <c r="B61" s="9">
        <v>3</v>
      </c>
      <c r="C61" s="95"/>
      <c r="D61" s="5"/>
      <c r="E61" s="22"/>
      <c r="F61" s="11"/>
      <c r="G61" s="23"/>
      <c r="H61" s="24"/>
      <c r="I61" s="11"/>
      <c r="J61" s="17"/>
      <c r="K61" s="17"/>
      <c r="L61" s="25"/>
      <c r="M61" s="25"/>
      <c r="N61" s="23"/>
      <c r="O61" s="17"/>
    </row>
    <row r="62" spans="1:15" ht="18.75" customHeight="1" thickBot="1" x14ac:dyDescent="0.3">
      <c r="A62" s="157"/>
      <c r="B62" s="9"/>
      <c r="C62" s="95"/>
      <c r="D62" s="5"/>
      <c r="E62" s="22"/>
      <c r="F62" s="11"/>
      <c r="G62" s="23"/>
      <c r="H62" s="24"/>
      <c r="I62" s="11"/>
      <c r="J62" s="17"/>
      <c r="K62" s="17"/>
      <c r="L62" s="25"/>
      <c r="M62" s="25"/>
      <c r="N62" s="23"/>
      <c r="O62" s="17"/>
    </row>
    <row r="63" spans="1:15" ht="19.5" thickBot="1" x14ac:dyDescent="0.3">
      <c r="A63" s="12"/>
      <c r="B63" s="9"/>
      <c r="C63" s="95"/>
      <c r="D63" s="5"/>
      <c r="E63" s="22"/>
      <c r="F63" s="11"/>
      <c r="G63" s="23"/>
      <c r="H63" s="24"/>
      <c r="I63" s="11"/>
      <c r="J63" s="17"/>
      <c r="K63" s="17"/>
      <c r="L63" s="25"/>
      <c r="M63" s="25"/>
      <c r="N63" s="23"/>
      <c r="O63" s="17"/>
    </row>
    <row r="64" spans="1:15" ht="24.75" customHeight="1" thickBot="1" x14ac:dyDescent="0.3">
      <c r="A64" s="143"/>
      <c r="B64" s="9"/>
      <c r="C64" s="95"/>
      <c r="D64" s="5"/>
      <c r="E64" s="22"/>
      <c r="F64" s="11"/>
      <c r="G64" s="23"/>
      <c r="H64" s="24"/>
      <c r="I64" s="11"/>
      <c r="J64" s="17"/>
      <c r="K64" s="17"/>
      <c r="L64" s="25"/>
      <c r="M64" s="25"/>
      <c r="N64" s="23"/>
      <c r="O64" s="17"/>
    </row>
    <row r="65" spans="1:15" ht="27.75" customHeight="1" thickBot="1" x14ac:dyDescent="0.3">
      <c r="A65" s="157"/>
      <c r="B65" s="9"/>
      <c r="C65" s="95"/>
      <c r="D65" s="5"/>
      <c r="E65" s="22"/>
      <c r="F65" s="11"/>
      <c r="G65" s="23"/>
      <c r="H65" s="24"/>
      <c r="I65" s="11"/>
      <c r="J65" s="17"/>
      <c r="K65" s="17"/>
      <c r="L65" s="25"/>
      <c r="M65" s="25"/>
      <c r="N65" s="23"/>
      <c r="O65" s="17"/>
    </row>
    <row r="66" spans="1:15" ht="19.5" thickBot="1" x14ac:dyDescent="0.3">
      <c r="A66" s="157"/>
      <c r="B66" s="9"/>
      <c r="C66" s="95"/>
      <c r="D66" s="5"/>
      <c r="E66" s="22"/>
      <c r="F66" s="11"/>
      <c r="G66" s="23"/>
      <c r="H66" s="24"/>
      <c r="I66" s="11"/>
      <c r="J66" s="17"/>
      <c r="K66" s="17"/>
      <c r="L66" s="25"/>
      <c r="M66" s="25"/>
      <c r="N66" s="23"/>
      <c r="O66" s="17"/>
    </row>
    <row r="67" spans="1:15" ht="19.5" thickBot="1" x14ac:dyDescent="0.3">
      <c r="A67" s="155"/>
      <c r="B67" s="9"/>
      <c r="C67" s="95"/>
      <c r="D67" s="5"/>
      <c r="E67" s="22"/>
      <c r="F67" s="11"/>
      <c r="G67" s="23"/>
      <c r="H67" s="24"/>
      <c r="I67" s="11"/>
      <c r="J67" s="17"/>
      <c r="K67" s="17"/>
      <c r="L67" s="25"/>
      <c r="M67" s="25"/>
      <c r="N67" s="23"/>
      <c r="O67" s="17"/>
    </row>
    <row r="68" spans="1:15" ht="19.5" thickBot="1" x14ac:dyDescent="0.35">
      <c r="A68" s="4" t="s">
        <v>32</v>
      </c>
      <c r="B68" s="110">
        <f>SUM(B10:B67)</f>
        <v>40</v>
      </c>
      <c r="C68" s="111">
        <f>SUM(C10:C67)</f>
        <v>17</v>
      </c>
      <c r="D68" s="110">
        <f>SUM(D10:D67)</f>
        <v>57</v>
      </c>
      <c r="O68" s="168"/>
    </row>
    <row r="69" spans="1:15" ht="19.5" thickBot="1" x14ac:dyDescent="0.35">
      <c r="A69" s="7" t="s">
        <v>50</v>
      </c>
      <c r="B69" s="6">
        <v>34</v>
      </c>
      <c r="C69" s="97"/>
      <c r="D69" s="6"/>
      <c r="O69" s="168"/>
    </row>
    <row r="70" spans="1:15" ht="18.75" customHeight="1" thickBot="1" x14ac:dyDescent="0.35">
      <c r="A70" s="7" t="s">
        <v>51</v>
      </c>
      <c r="B70" s="6">
        <v>37</v>
      </c>
      <c r="C70" s="97"/>
      <c r="D70" s="6"/>
    </row>
    <row r="72" spans="1:15" ht="15.75" thickBot="1" x14ac:dyDescent="0.3">
      <c r="A72" s="437" t="s">
        <v>112</v>
      </c>
      <c r="B72" s="437"/>
    </row>
    <row r="73" spans="1:15" ht="63" customHeight="1" thickBot="1" x14ac:dyDescent="0.3">
      <c r="A73" s="426" t="s">
        <v>65</v>
      </c>
      <c r="B73" s="420"/>
      <c r="C73" s="425"/>
      <c r="D73" s="57" t="s">
        <v>66</v>
      </c>
      <c r="E73" s="60" t="s">
        <v>67</v>
      </c>
      <c r="F73" s="420" t="s">
        <v>2</v>
      </c>
      <c r="G73" s="450"/>
      <c r="H73" s="450"/>
      <c r="I73" s="450"/>
      <c r="J73" s="450"/>
      <c r="K73" s="451"/>
    </row>
    <row r="74" spans="1:15" s="39" customFormat="1" ht="33.75" customHeight="1" thickBot="1" x14ac:dyDescent="0.3">
      <c r="A74" s="370" t="s">
        <v>319</v>
      </c>
      <c r="B74" s="371"/>
      <c r="C74" s="372"/>
      <c r="D74" s="59">
        <v>1</v>
      </c>
      <c r="E74" s="71" t="s">
        <v>180</v>
      </c>
      <c r="F74" s="447" t="s">
        <v>320</v>
      </c>
      <c r="G74" s="448"/>
      <c r="H74" s="448"/>
      <c r="I74" s="448"/>
      <c r="J74" s="448"/>
      <c r="K74" s="449"/>
    </row>
    <row r="75" spans="1:15" s="39" customFormat="1" ht="33.75" customHeight="1" thickBot="1" x14ac:dyDescent="0.3">
      <c r="A75" s="370" t="s">
        <v>235</v>
      </c>
      <c r="B75" s="371"/>
      <c r="C75" s="372"/>
      <c r="D75" s="59">
        <v>1</v>
      </c>
      <c r="E75" s="71" t="s">
        <v>180</v>
      </c>
      <c r="F75" s="447" t="s">
        <v>236</v>
      </c>
      <c r="G75" s="448"/>
      <c r="H75" s="448"/>
      <c r="I75" s="448"/>
      <c r="J75" s="448"/>
      <c r="K75" s="449"/>
    </row>
    <row r="76" spans="1:15" s="39" customFormat="1" ht="16.5" thickBot="1" x14ac:dyDescent="0.3">
      <c r="A76" s="370"/>
      <c r="B76" s="371"/>
      <c r="C76" s="372"/>
      <c r="D76" s="59"/>
      <c r="E76" s="71"/>
      <c r="F76" s="447"/>
      <c r="G76" s="448"/>
      <c r="H76" s="448"/>
      <c r="I76" s="448"/>
      <c r="J76" s="448"/>
      <c r="K76" s="449"/>
    </row>
    <row r="77" spans="1:15" ht="16.5" thickBot="1" x14ac:dyDescent="0.3">
      <c r="B77" s="442" t="s">
        <v>32</v>
      </c>
      <c r="C77" s="443"/>
      <c r="D77" s="58">
        <f>SUM(D74:D76)</f>
        <v>2</v>
      </c>
    </row>
    <row r="80" spans="1:15" ht="15.75" thickBot="1" x14ac:dyDescent="0.3">
      <c r="A80" s="437" t="s">
        <v>93</v>
      </c>
      <c r="B80" s="437"/>
    </row>
    <row r="81" spans="1:11" ht="32.25" thickBot="1" x14ac:dyDescent="0.3">
      <c r="A81" s="112" t="s">
        <v>57</v>
      </c>
      <c r="B81" s="113" t="s">
        <v>58</v>
      </c>
      <c r="C81" s="36" t="s">
        <v>59</v>
      </c>
      <c r="D81" s="388" t="s">
        <v>60</v>
      </c>
      <c r="E81" s="389"/>
      <c r="F81" s="389"/>
      <c r="G81" s="390"/>
      <c r="H81" s="378" t="s">
        <v>111</v>
      </c>
      <c r="I81" s="379"/>
      <c r="J81" s="379"/>
      <c r="K81" s="379"/>
    </row>
    <row r="82" spans="1:11" ht="70.150000000000006" customHeight="1" thickBot="1" x14ac:dyDescent="0.3">
      <c r="A82" s="37" t="s">
        <v>120</v>
      </c>
      <c r="B82" s="311" t="s">
        <v>249</v>
      </c>
      <c r="C82" s="38">
        <v>1</v>
      </c>
      <c r="D82" s="370" t="s">
        <v>377</v>
      </c>
      <c r="E82" s="371"/>
      <c r="F82" s="371"/>
      <c r="G82" s="372"/>
      <c r="H82" s="376"/>
      <c r="I82" s="377"/>
      <c r="J82" s="377"/>
      <c r="K82" s="377"/>
    </row>
    <row r="83" spans="1:11" ht="110.45" customHeight="1" thickBot="1" x14ac:dyDescent="0.3">
      <c r="A83" s="259" t="s">
        <v>246</v>
      </c>
      <c r="B83" s="115" t="s">
        <v>379</v>
      </c>
      <c r="C83" s="38">
        <v>1</v>
      </c>
      <c r="D83" s="370" t="s">
        <v>219</v>
      </c>
      <c r="E83" s="371"/>
      <c r="F83" s="371"/>
      <c r="G83" s="372"/>
      <c r="H83" s="376"/>
      <c r="I83" s="377"/>
      <c r="J83" s="377"/>
      <c r="K83" s="377"/>
    </row>
    <row r="84" spans="1:11" ht="47.45" customHeight="1" thickBot="1" x14ac:dyDescent="0.3">
      <c r="A84" s="259" t="s">
        <v>250</v>
      </c>
      <c r="B84" s="295" t="s">
        <v>378</v>
      </c>
      <c r="C84" s="38">
        <v>1</v>
      </c>
      <c r="D84" s="370" t="s">
        <v>372</v>
      </c>
      <c r="E84" s="371"/>
      <c r="F84" s="371"/>
      <c r="G84" s="372"/>
      <c r="H84" s="376"/>
      <c r="I84" s="377"/>
      <c r="J84" s="377"/>
      <c r="K84" s="377"/>
    </row>
    <row r="85" spans="1:11" ht="19.5" thickBot="1" x14ac:dyDescent="0.35">
      <c r="B85" s="33" t="s">
        <v>32</v>
      </c>
      <c r="C85" s="34">
        <f>SUM(C82:C84)</f>
        <v>3</v>
      </c>
    </row>
  </sheetData>
  <sheetProtection formatRows="0"/>
  <mergeCells count="53">
    <mergeCell ref="D84:G84"/>
    <mergeCell ref="H84:K84"/>
    <mergeCell ref="A74:C74"/>
    <mergeCell ref="F74:K74"/>
    <mergeCell ref="A75:C75"/>
    <mergeCell ref="F75:K75"/>
    <mergeCell ref="A76:C76"/>
    <mergeCell ref="F76:K76"/>
    <mergeCell ref="D83:G83"/>
    <mergeCell ref="H83:K83"/>
    <mergeCell ref="B77:C77"/>
    <mergeCell ref="A80:B80"/>
    <mergeCell ref="D81:G81"/>
    <mergeCell ref="H81:K81"/>
    <mergeCell ref="D82:G82"/>
    <mergeCell ref="H82:K82"/>
    <mergeCell ref="F73:K73"/>
    <mergeCell ref="A38:A40"/>
    <mergeCell ref="A41:A43"/>
    <mergeCell ref="A44:A45"/>
    <mergeCell ref="A46:A48"/>
    <mergeCell ref="A49:A50"/>
    <mergeCell ref="A51:A52"/>
    <mergeCell ref="A53:A54"/>
    <mergeCell ref="A55:A56"/>
    <mergeCell ref="A57:A58"/>
    <mergeCell ref="A72:B72"/>
    <mergeCell ref="A73:C73"/>
    <mergeCell ref="A35:A37"/>
    <mergeCell ref="A10:A12"/>
    <mergeCell ref="A14:A16"/>
    <mergeCell ref="A17:A19"/>
    <mergeCell ref="E8:F8"/>
    <mergeCell ref="A20:A22"/>
    <mergeCell ref="A23:A25"/>
    <mergeCell ref="A27:A28"/>
    <mergeCell ref="A29:A30"/>
    <mergeCell ref="A32:A34"/>
    <mergeCell ref="E5:G5"/>
    <mergeCell ref="H5:O5"/>
    <mergeCell ref="A7:A9"/>
    <mergeCell ref="B7:C7"/>
    <mergeCell ref="D7:D9"/>
    <mergeCell ref="E7:M7"/>
    <mergeCell ref="N7:O7"/>
    <mergeCell ref="B8:B9"/>
    <mergeCell ref="C8:C9"/>
    <mergeCell ref="N8:N9"/>
    <mergeCell ref="G8:G9"/>
    <mergeCell ref="H8:H9"/>
    <mergeCell ref="I8:I9"/>
    <mergeCell ref="J8:K8"/>
    <mergeCell ref="L8:L9"/>
  </mergeCells>
  <pageMargins left="0.15748031496062992" right="0.15748031496062992" top="0.35433070866141736" bottom="0.31496062992125984" header="0.31496062992125984" footer="0.31496062992125984"/>
  <pageSetup paperSize="9" scale="54" fitToHeight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zoomScale="78" zoomScaleNormal="78" workbookViewId="0">
      <pane xSplit="1" ySplit="9" topLeftCell="B65" activePane="bottomRight" state="frozen"/>
      <selection pane="topRight" activeCell="B1" sqref="B1"/>
      <selection pane="bottomLeft" activeCell="A11" sqref="A11"/>
      <selection pane="bottomRight" activeCell="D83" sqref="D83:G83"/>
    </sheetView>
  </sheetViews>
  <sheetFormatPr defaultRowHeight="15" x14ac:dyDescent="0.25"/>
  <cols>
    <col min="1" max="1" width="27.140625" customWidth="1"/>
    <col min="2" max="2" width="28.140625" customWidth="1"/>
    <col min="3" max="3" width="9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4.140625" customWidth="1"/>
    <col min="15" max="15" width="18.85546875" customWidth="1"/>
  </cols>
  <sheetData>
    <row r="1" spans="1:15" ht="8.25" customHeight="1" x14ac:dyDescent="0.3">
      <c r="B1" s="1"/>
    </row>
    <row r="2" spans="1:15" ht="20.25" x14ac:dyDescent="0.3">
      <c r="A2" s="8"/>
      <c r="B2" s="272" t="s">
        <v>332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108"/>
      <c r="O2" s="108"/>
    </row>
    <row r="3" spans="1:15" x14ac:dyDescent="0.25">
      <c r="A3" s="108"/>
      <c r="B3" s="108"/>
      <c r="C3" s="108"/>
      <c r="D3" s="108"/>
      <c r="E3" s="108"/>
      <c r="F3" s="108"/>
      <c r="G3" s="159" t="s">
        <v>52</v>
      </c>
      <c r="H3" s="136">
        <v>6</v>
      </c>
      <c r="I3" s="137"/>
      <c r="J3" s="137"/>
      <c r="K3" s="137"/>
      <c r="L3" s="137"/>
      <c r="M3" s="137"/>
      <c r="N3" s="151"/>
      <c r="O3" s="151"/>
    </row>
    <row r="4" spans="1:15" x14ac:dyDescent="0.25">
      <c r="A4" s="108"/>
      <c r="B4" s="108"/>
      <c r="C4" s="108"/>
      <c r="D4" s="108"/>
      <c r="E4" s="108"/>
      <c r="F4" s="108"/>
      <c r="G4" s="159" t="s">
        <v>53</v>
      </c>
      <c r="H4" s="136">
        <v>34</v>
      </c>
      <c r="I4" s="137"/>
      <c r="J4" s="137"/>
      <c r="K4" s="137"/>
      <c r="L4" s="137"/>
      <c r="M4" s="137"/>
      <c r="N4" s="151"/>
      <c r="O4" s="151"/>
    </row>
    <row r="5" spans="1:15" x14ac:dyDescent="0.25">
      <c r="A5" s="108"/>
      <c r="B5" s="108"/>
      <c r="C5" s="108"/>
      <c r="D5" s="108"/>
      <c r="E5" s="457" t="s">
        <v>95</v>
      </c>
      <c r="F5" s="457"/>
      <c r="G5" s="457"/>
      <c r="H5" s="458" t="s">
        <v>202</v>
      </c>
      <c r="I5" s="459"/>
      <c r="J5" s="459"/>
      <c r="K5" s="459"/>
      <c r="L5" s="459"/>
      <c r="M5" s="459"/>
      <c r="N5" s="459"/>
      <c r="O5" s="459"/>
    </row>
    <row r="6" spans="1:15" ht="15.75" thickBot="1" x14ac:dyDescent="0.3">
      <c r="G6" s="152" t="s">
        <v>124</v>
      </c>
      <c r="H6" s="151" t="s">
        <v>125</v>
      </c>
      <c r="I6" s="151"/>
      <c r="J6" s="151"/>
      <c r="K6" s="151"/>
      <c r="L6" s="151"/>
      <c r="M6" s="151"/>
      <c r="N6" s="151"/>
      <c r="O6" s="151"/>
    </row>
    <row r="7" spans="1:15" ht="42" customHeight="1" thickBot="1" x14ac:dyDescent="0.3">
      <c r="A7" s="460" t="s">
        <v>37</v>
      </c>
      <c r="B7" s="461" t="s">
        <v>110</v>
      </c>
      <c r="C7" s="462"/>
      <c r="D7" s="463" t="s">
        <v>35</v>
      </c>
      <c r="E7" s="419" t="s">
        <v>2</v>
      </c>
      <c r="F7" s="420"/>
      <c r="G7" s="420"/>
      <c r="H7" s="420"/>
      <c r="I7" s="420"/>
      <c r="J7" s="420"/>
      <c r="K7" s="420"/>
      <c r="L7" s="420"/>
      <c r="M7" s="425"/>
      <c r="N7" s="466" t="s">
        <v>3</v>
      </c>
      <c r="O7" s="467"/>
    </row>
    <row r="8" spans="1:15" ht="49.15" customHeight="1" thickBot="1" x14ac:dyDescent="0.3">
      <c r="A8" s="460"/>
      <c r="B8" s="468" t="s">
        <v>109</v>
      </c>
      <c r="C8" s="468" t="s">
        <v>116</v>
      </c>
      <c r="D8" s="464"/>
      <c r="E8" s="394" t="s">
        <v>107</v>
      </c>
      <c r="F8" s="395"/>
      <c r="G8" s="470" t="s">
        <v>42</v>
      </c>
      <c r="H8" s="474" t="s">
        <v>108</v>
      </c>
      <c r="I8" s="475" t="s">
        <v>4</v>
      </c>
      <c r="J8" s="472" t="s">
        <v>5</v>
      </c>
      <c r="K8" s="472"/>
      <c r="L8" s="473" t="s">
        <v>43</v>
      </c>
      <c r="M8" s="293" t="s">
        <v>334</v>
      </c>
      <c r="N8" s="427" t="s">
        <v>6</v>
      </c>
      <c r="O8" s="284" t="s">
        <v>7</v>
      </c>
    </row>
    <row r="9" spans="1:15" ht="46.9" hidden="1" customHeight="1" thickBot="1" x14ac:dyDescent="0.3">
      <c r="A9" s="460"/>
      <c r="B9" s="468"/>
      <c r="C9" s="468"/>
      <c r="D9" s="465"/>
      <c r="E9" s="87" t="s">
        <v>8</v>
      </c>
      <c r="F9" s="86" t="s">
        <v>9</v>
      </c>
      <c r="G9" s="471"/>
      <c r="H9" s="474"/>
      <c r="I9" s="475"/>
      <c r="J9" s="84" t="s">
        <v>90</v>
      </c>
      <c r="K9" s="85" t="s">
        <v>54</v>
      </c>
      <c r="L9" s="473"/>
      <c r="M9" s="294"/>
      <c r="N9" s="428"/>
      <c r="O9" s="282" t="s">
        <v>321</v>
      </c>
    </row>
    <row r="10" spans="1:15" ht="51.75" thickBot="1" x14ac:dyDescent="0.3">
      <c r="A10" s="481" t="s">
        <v>10</v>
      </c>
      <c r="B10" s="42">
        <v>3</v>
      </c>
      <c r="C10" s="95">
        <v>1</v>
      </c>
      <c r="D10" s="5">
        <f>B10*C10</f>
        <v>3</v>
      </c>
      <c r="E10" s="19" t="s">
        <v>152</v>
      </c>
      <c r="F10" s="10" t="s">
        <v>131</v>
      </c>
      <c r="G10" s="20" t="s">
        <v>297</v>
      </c>
      <c r="H10" s="193" t="s">
        <v>143</v>
      </c>
      <c r="I10" s="10" t="s">
        <v>180</v>
      </c>
      <c r="J10" s="10" t="s">
        <v>40</v>
      </c>
      <c r="K10" s="10" t="s">
        <v>40</v>
      </c>
      <c r="L10" s="20"/>
      <c r="M10" s="20"/>
      <c r="N10" s="20" t="s">
        <v>256</v>
      </c>
      <c r="O10" s="227" t="s">
        <v>41</v>
      </c>
    </row>
    <row r="11" spans="1:15" ht="19.5" thickBot="1" x14ac:dyDescent="0.3">
      <c r="A11" s="482"/>
      <c r="B11" s="42"/>
      <c r="C11" s="95"/>
      <c r="D11" s="5">
        <f t="shared" ref="D11:D58" si="0">B11*C11</f>
        <v>0</v>
      </c>
      <c r="E11" s="22"/>
      <c r="F11" s="11"/>
      <c r="G11" s="23"/>
      <c r="H11" s="24"/>
      <c r="I11" s="11"/>
      <c r="J11" s="11"/>
      <c r="K11" s="11"/>
      <c r="L11" s="23"/>
      <c r="M11" s="23"/>
      <c r="N11" s="23"/>
      <c r="O11" s="11"/>
    </row>
    <row r="12" spans="1:15" ht="21" customHeight="1" thickBot="1" x14ac:dyDescent="0.3">
      <c r="A12" s="483"/>
      <c r="B12" s="42"/>
      <c r="C12" s="95"/>
      <c r="D12" s="5">
        <f t="shared" si="0"/>
        <v>0</v>
      </c>
      <c r="E12" s="43"/>
      <c r="F12" s="44"/>
      <c r="G12" s="45"/>
      <c r="H12" s="46"/>
      <c r="I12" s="44"/>
      <c r="J12" s="44"/>
      <c r="K12" s="44"/>
      <c r="L12" s="45"/>
      <c r="M12" s="45"/>
      <c r="N12" s="45"/>
      <c r="O12" s="44"/>
    </row>
    <row r="13" spans="1:15" ht="90" customHeight="1" thickBot="1" x14ac:dyDescent="0.3">
      <c r="A13" s="167" t="s">
        <v>240</v>
      </c>
      <c r="B13" s="42">
        <v>1</v>
      </c>
      <c r="C13" s="95">
        <v>1</v>
      </c>
      <c r="D13" s="5">
        <v>1</v>
      </c>
      <c r="E13" s="19" t="s">
        <v>152</v>
      </c>
      <c r="F13" s="10" t="s">
        <v>153</v>
      </c>
      <c r="G13" s="20" t="s">
        <v>245</v>
      </c>
      <c r="H13" s="193" t="s">
        <v>47</v>
      </c>
      <c r="I13" s="10" t="s">
        <v>185</v>
      </c>
      <c r="J13" s="10" t="s">
        <v>40</v>
      </c>
      <c r="K13" s="10" t="s">
        <v>40</v>
      </c>
      <c r="L13" s="20"/>
      <c r="M13" s="20"/>
      <c r="N13" s="20"/>
      <c r="O13" s="10"/>
    </row>
    <row r="14" spans="1:15" ht="63.75" customHeight="1" thickBot="1" x14ac:dyDescent="0.3">
      <c r="A14" s="484" t="s">
        <v>11</v>
      </c>
      <c r="B14" s="42">
        <v>3</v>
      </c>
      <c r="C14" s="95">
        <v>1</v>
      </c>
      <c r="D14" s="5">
        <f t="shared" ref="D14" si="1">B14*C14</f>
        <v>3</v>
      </c>
      <c r="E14" s="19" t="s">
        <v>130</v>
      </c>
      <c r="F14" s="10" t="s">
        <v>131</v>
      </c>
      <c r="G14" s="182" t="s">
        <v>300</v>
      </c>
      <c r="H14" s="193" t="s">
        <v>47</v>
      </c>
      <c r="I14" s="263" t="s">
        <v>180</v>
      </c>
      <c r="J14" s="263" t="s">
        <v>40</v>
      </c>
      <c r="K14" s="263" t="s">
        <v>40</v>
      </c>
      <c r="L14" s="182"/>
      <c r="M14" s="182"/>
      <c r="N14" s="182" t="s">
        <v>299</v>
      </c>
      <c r="O14" s="227" t="s">
        <v>41</v>
      </c>
    </row>
    <row r="15" spans="1:15" ht="19.5" thickBot="1" x14ac:dyDescent="0.3">
      <c r="A15" s="485"/>
      <c r="B15" s="9"/>
      <c r="C15" s="95"/>
      <c r="D15" s="5">
        <f t="shared" si="0"/>
        <v>0</v>
      </c>
      <c r="E15" s="22"/>
      <c r="F15" s="11"/>
      <c r="G15" s="23"/>
      <c r="H15" s="24"/>
      <c r="I15" s="11"/>
      <c r="J15" s="11"/>
      <c r="K15" s="11"/>
      <c r="L15" s="23"/>
      <c r="M15" s="23"/>
      <c r="N15" s="23"/>
      <c r="O15" s="228"/>
    </row>
    <row r="16" spans="1:15" ht="19.5" thickBot="1" x14ac:dyDescent="0.3">
      <c r="A16" s="486"/>
      <c r="B16" s="9"/>
      <c r="C16" s="95"/>
      <c r="D16" s="5">
        <f t="shared" si="0"/>
        <v>0</v>
      </c>
      <c r="E16" s="43"/>
      <c r="F16" s="44"/>
      <c r="G16" s="45"/>
      <c r="H16" s="46"/>
      <c r="I16" s="44"/>
      <c r="J16" s="44"/>
      <c r="K16" s="44"/>
      <c r="L16" s="45"/>
      <c r="M16" s="45"/>
      <c r="N16" s="45"/>
      <c r="O16" s="229"/>
    </row>
    <row r="17" spans="1:15" ht="61.5" customHeight="1" thickBot="1" x14ac:dyDescent="0.3">
      <c r="A17" s="484" t="s">
        <v>12</v>
      </c>
      <c r="B17" s="42">
        <v>3</v>
      </c>
      <c r="C17" s="95">
        <v>2</v>
      </c>
      <c r="D17" s="5">
        <f>B17*C17</f>
        <v>6</v>
      </c>
      <c r="E17" s="19" t="s">
        <v>130</v>
      </c>
      <c r="F17" s="10" t="s">
        <v>131</v>
      </c>
      <c r="G17" s="182" t="s">
        <v>181</v>
      </c>
      <c r="H17" s="21" t="s">
        <v>47</v>
      </c>
      <c r="I17" s="10" t="s">
        <v>180</v>
      </c>
      <c r="J17" s="10" t="s">
        <v>40</v>
      </c>
      <c r="K17" s="10" t="s">
        <v>40</v>
      </c>
      <c r="L17" s="20"/>
      <c r="M17" s="20"/>
      <c r="N17" s="20" t="s">
        <v>182</v>
      </c>
      <c r="O17" s="227" t="s">
        <v>41</v>
      </c>
    </row>
    <row r="18" spans="1:15" ht="19.5" customHeight="1" thickBot="1" x14ac:dyDescent="0.3">
      <c r="A18" s="485"/>
      <c r="B18" s="9"/>
      <c r="C18" s="95"/>
      <c r="D18" s="5">
        <f t="shared" si="0"/>
        <v>0</v>
      </c>
      <c r="E18" s="22"/>
      <c r="F18" s="11"/>
      <c r="G18" s="23"/>
      <c r="H18" s="24"/>
      <c r="I18" s="11"/>
      <c r="J18" s="11"/>
      <c r="K18" s="11"/>
      <c r="L18" s="23"/>
      <c r="M18" s="23"/>
      <c r="N18" s="23"/>
      <c r="O18" s="228"/>
    </row>
    <row r="19" spans="1:15" ht="19.5" thickBot="1" x14ac:dyDescent="0.3">
      <c r="A19" s="486"/>
      <c r="B19" s="9"/>
      <c r="C19" s="95"/>
      <c r="D19" s="5">
        <f t="shared" si="0"/>
        <v>0</v>
      </c>
      <c r="E19" s="43"/>
      <c r="F19" s="44"/>
      <c r="G19" s="45"/>
      <c r="H19" s="46"/>
      <c r="I19" s="44"/>
      <c r="J19" s="44"/>
      <c r="K19" s="44"/>
      <c r="L19" s="45"/>
      <c r="M19" s="45"/>
      <c r="N19" s="45"/>
      <c r="O19" s="229"/>
    </row>
    <row r="20" spans="1:15" ht="102.75" thickBot="1" x14ac:dyDescent="0.3">
      <c r="A20" s="484" t="s">
        <v>14</v>
      </c>
      <c r="B20" s="42">
        <v>7</v>
      </c>
      <c r="C20" s="95">
        <v>2</v>
      </c>
      <c r="D20" s="5">
        <f t="shared" si="0"/>
        <v>14</v>
      </c>
      <c r="E20" s="185" t="s">
        <v>141</v>
      </c>
      <c r="F20" s="186" t="s">
        <v>142</v>
      </c>
      <c r="G20" s="182" t="str">
        <f>'10 тех 1'!$G$20</f>
        <v xml:space="preserve">Рабочая программа (базовый и углубленный уровни). Алгебра и начала математического анализа. 10—11 классы: учебное пособие для общеобразовательных организаций. Составитель Т.А. Бурмистрова. — М.: Просвещение, 2018. Геометрия. Рабочие программы. (10-11) (У), ООО «ДРОФА», 2019 </v>
      </c>
      <c r="H20" s="21" t="s">
        <v>143</v>
      </c>
      <c r="I20" s="10" t="s">
        <v>180</v>
      </c>
      <c r="J20" s="10" t="s">
        <v>40</v>
      </c>
      <c r="K20" s="10" t="s">
        <v>40</v>
      </c>
      <c r="L20" s="20"/>
      <c r="M20" s="20"/>
      <c r="N20" s="20" t="s">
        <v>197</v>
      </c>
      <c r="O20" s="227" t="s">
        <v>41</v>
      </c>
    </row>
    <row r="21" spans="1:15" ht="19.5" thickBot="1" x14ac:dyDescent="0.3">
      <c r="A21" s="485"/>
      <c r="B21" s="9"/>
      <c r="C21" s="95"/>
      <c r="D21" s="5">
        <f t="shared" si="0"/>
        <v>0</v>
      </c>
      <c r="E21" s="22"/>
      <c r="F21" s="11"/>
      <c r="G21" s="23"/>
      <c r="H21" s="24"/>
      <c r="I21" s="11"/>
      <c r="J21" s="11"/>
      <c r="K21" s="11"/>
      <c r="L21" s="23"/>
      <c r="M21" s="23"/>
      <c r="N21" s="23"/>
      <c r="O21" s="228"/>
    </row>
    <row r="22" spans="1:15" ht="19.5" thickBot="1" x14ac:dyDescent="0.3">
      <c r="A22" s="486"/>
      <c r="B22" s="9"/>
      <c r="C22" s="95"/>
      <c r="D22" s="5">
        <f t="shared" si="0"/>
        <v>0</v>
      </c>
      <c r="E22" s="43"/>
      <c r="F22" s="44"/>
      <c r="G22" s="45"/>
      <c r="H22" s="46"/>
      <c r="I22" s="44"/>
      <c r="J22" s="44"/>
      <c r="K22" s="44"/>
      <c r="L22" s="45"/>
      <c r="M22" s="45"/>
      <c r="N22" s="45"/>
      <c r="O22" s="229"/>
    </row>
    <row r="23" spans="1:15" ht="141" thickBot="1" x14ac:dyDescent="0.3">
      <c r="A23" s="484" t="s">
        <v>17</v>
      </c>
      <c r="B23" s="42">
        <v>2</v>
      </c>
      <c r="C23" s="95">
        <v>1</v>
      </c>
      <c r="D23" s="5">
        <f t="shared" si="0"/>
        <v>2</v>
      </c>
      <c r="E23" s="19" t="s">
        <v>135</v>
      </c>
      <c r="F23" s="10" t="s">
        <v>136</v>
      </c>
      <c r="G23" s="20" t="str">
        <f>'10 тех 1'!$G$23</f>
        <v>Рабочая программа и тематическое планирование курса «История России». 6―10 классы : учеб. пособие для общеобразоват. организаций / А. А. Данилов, О. Н. Журавлева, И. Е. Барыкина. — М. : Просвещение, 2019.М.Л.Несмелова, Е.Г.Середнякова,А.О.Сороко-Цюпа История.Всеобщая история.Новейшая история. Рабочая программа.Поурочные рекомендации. 10 класс,базовый и углубленный уровни,М,Просвещение,2020</v>
      </c>
      <c r="H23" s="21" t="s">
        <v>47</v>
      </c>
      <c r="I23" s="10" t="s">
        <v>180</v>
      </c>
      <c r="J23" s="10" t="s">
        <v>40</v>
      </c>
      <c r="K23" s="10" t="s">
        <v>40</v>
      </c>
      <c r="L23" s="20"/>
      <c r="M23" s="20"/>
      <c r="N23" s="20" t="s">
        <v>231</v>
      </c>
      <c r="O23" s="227" t="s">
        <v>41</v>
      </c>
    </row>
    <row r="24" spans="1:15" ht="19.5" thickBot="1" x14ac:dyDescent="0.3">
      <c r="A24" s="485"/>
      <c r="B24" s="9"/>
      <c r="C24" s="95"/>
      <c r="D24" s="5">
        <f t="shared" si="0"/>
        <v>0</v>
      </c>
      <c r="E24" s="22"/>
      <c r="F24" s="11"/>
      <c r="G24" s="23"/>
      <c r="H24" s="24"/>
      <c r="I24" s="11"/>
      <c r="J24" s="11"/>
      <c r="K24" s="11"/>
      <c r="L24" s="23"/>
      <c r="M24" s="23"/>
      <c r="N24" s="23"/>
      <c r="O24" s="228"/>
    </row>
    <row r="25" spans="1:15" ht="19.5" thickBot="1" x14ac:dyDescent="0.3">
      <c r="A25" s="486"/>
      <c r="B25" s="9"/>
      <c r="C25" s="95"/>
      <c r="D25" s="5">
        <f t="shared" si="0"/>
        <v>0</v>
      </c>
      <c r="E25" s="43"/>
      <c r="F25" s="44"/>
      <c r="G25" s="45"/>
      <c r="H25" s="46"/>
      <c r="I25" s="44"/>
      <c r="J25" s="44"/>
      <c r="K25" s="44"/>
      <c r="L25" s="45"/>
      <c r="M25" s="45"/>
      <c r="N25" s="45"/>
      <c r="O25" s="229"/>
    </row>
    <row r="26" spans="1:15" ht="20.25" customHeight="1" thickBot="1" x14ac:dyDescent="0.3">
      <c r="A26" s="117" t="s">
        <v>119</v>
      </c>
      <c r="B26" s="9"/>
      <c r="C26" s="95"/>
      <c r="D26" s="5">
        <f t="shared" si="0"/>
        <v>0</v>
      </c>
      <c r="E26" s="19"/>
      <c r="F26" s="10"/>
      <c r="G26" s="20"/>
      <c r="H26" s="21"/>
      <c r="I26" s="10"/>
      <c r="J26" s="10"/>
      <c r="K26" s="10"/>
      <c r="L26" s="20"/>
      <c r="M26" s="20"/>
      <c r="N26" s="20"/>
      <c r="O26" s="227"/>
    </row>
    <row r="27" spans="1:15" ht="77.25" thickBot="1" x14ac:dyDescent="0.3">
      <c r="A27" s="484" t="s">
        <v>62</v>
      </c>
      <c r="B27" s="42">
        <v>1</v>
      </c>
      <c r="C27" s="95">
        <v>1</v>
      </c>
      <c r="D27" s="5">
        <f t="shared" si="0"/>
        <v>1</v>
      </c>
      <c r="E27" s="19" t="s">
        <v>152</v>
      </c>
      <c r="F27" s="10" t="s">
        <v>153</v>
      </c>
      <c r="G27" s="194" t="s">
        <v>233</v>
      </c>
      <c r="H27" s="21" t="s">
        <v>47</v>
      </c>
      <c r="I27" s="10" t="s">
        <v>180</v>
      </c>
      <c r="J27" s="10" t="s">
        <v>40</v>
      </c>
      <c r="K27" s="10" t="s">
        <v>40</v>
      </c>
      <c r="L27" s="20"/>
      <c r="M27" s="20"/>
      <c r="N27" s="183" t="s">
        <v>281</v>
      </c>
      <c r="O27" s="235" t="s">
        <v>344</v>
      </c>
    </row>
    <row r="28" spans="1:15" ht="19.5" thickBot="1" x14ac:dyDescent="0.3">
      <c r="A28" s="487"/>
      <c r="B28" s="9"/>
      <c r="C28" s="95"/>
      <c r="D28" s="5">
        <f t="shared" si="0"/>
        <v>0</v>
      </c>
      <c r="E28" s="43"/>
      <c r="F28" s="44"/>
      <c r="G28" s="45"/>
      <c r="H28" s="46"/>
      <c r="I28" s="44"/>
      <c r="J28" s="44"/>
      <c r="K28" s="44"/>
      <c r="L28" s="45"/>
      <c r="M28" s="45"/>
      <c r="N28" s="45"/>
      <c r="O28" s="229"/>
    </row>
    <row r="29" spans="1:15" ht="64.5" thickBot="1" x14ac:dyDescent="0.3">
      <c r="A29" s="484" t="s">
        <v>29</v>
      </c>
      <c r="B29" s="42">
        <v>3</v>
      </c>
      <c r="C29" s="95">
        <v>2</v>
      </c>
      <c r="D29" s="5">
        <f t="shared" si="0"/>
        <v>6</v>
      </c>
      <c r="E29" s="222" t="s">
        <v>130</v>
      </c>
      <c r="F29" s="11" t="s">
        <v>131</v>
      </c>
      <c r="G29" s="23" t="str">
        <f>'10тех 2'!$G$29</f>
        <v>Физическая культура. Примерные рабочие программы. Предметная линия учебников В. И. Ляха. 10—11 классы : учеб. пособие для общеобразоват. организаций / В. И. Лях. — 6-е изд. — М. : Просвещение, 2021. —</v>
      </c>
      <c r="H29" s="24" t="s">
        <v>47</v>
      </c>
      <c r="I29" s="11" t="s">
        <v>180</v>
      </c>
      <c r="J29" s="11" t="s">
        <v>40</v>
      </c>
      <c r="K29" s="11" t="s">
        <v>40</v>
      </c>
      <c r="L29" s="23"/>
      <c r="M29" s="23"/>
      <c r="N29" s="183" t="s">
        <v>187</v>
      </c>
      <c r="O29" s="227" t="s">
        <v>41</v>
      </c>
    </row>
    <row r="30" spans="1:15" ht="19.5" thickBot="1" x14ac:dyDescent="0.3">
      <c r="A30" s="487"/>
      <c r="B30" s="9"/>
      <c r="C30" s="95"/>
      <c r="D30" s="5">
        <f t="shared" si="0"/>
        <v>0</v>
      </c>
      <c r="E30" s="43"/>
      <c r="F30" s="44"/>
      <c r="G30" s="45"/>
      <c r="H30" s="46"/>
      <c r="I30" s="44"/>
      <c r="J30" s="44"/>
      <c r="K30" s="44"/>
      <c r="L30" s="45"/>
      <c r="M30" s="45"/>
      <c r="N30" s="45"/>
      <c r="O30" s="229"/>
    </row>
    <row r="31" spans="1:15" ht="19.5" thickBot="1" x14ac:dyDescent="0.3">
      <c r="A31" s="47" t="s">
        <v>61</v>
      </c>
      <c r="B31" s="9"/>
      <c r="C31" s="95"/>
      <c r="D31" s="5">
        <f t="shared" si="0"/>
        <v>0</v>
      </c>
      <c r="E31" s="48"/>
      <c r="F31" s="49"/>
      <c r="G31" s="50"/>
      <c r="H31" s="51"/>
      <c r="I31" s="49"/>
      <c r="J31" s="49"/>
      <c r="K31" s="49"/>
      <c r="L31" s="50"/>
      <c r="M31" s="50"/>
      <c r="N31" s="50"/>
      <c r="O31" s="230"/>
    </row>
    <row r="32" spans="1:15" ht="115.5" thickBot="1" x14ac:dyDescent="0.3">
      <c r="A32" s="454" t="s">
        <v>21</v>
      </c>
      <c r="B32" s="9">
        <v>5</v>
      </c>
      <c r="C32" s="95">
        <v>2</v>
      </c>
      <c r="D32" s="5">
        <f t="shared" si="0"/>
        <v>10</v>
      </c>
      <c r="E32" s="19" t="s">
        <v>189</v>
      </c>
      <c r="F32" s="10" t="s">
        <v>190</v>
      </c>
      <c r="G32" s="194" t="s">
        <v>200</v>
      </c>
      <c r="H32" s="21" t="s">
        <v>143</v>
      </c>
      <c r="I32" s="10" t="s">
        <v>180</v>
      </c>
      <c r="J32" s="10" t="s">
        <v>40</v>
      </c>
      <c r="K32" s="10" t="s">
        <v>40</v>
      </c>
      <c r="L32" s="20"/>
      <c r="M32" s="20"/>
      <c r="N32" s="226" t="s">
        <v>286</v>
      </c>
      <c r="O32" s="227" t="s">
        <v>41</v>
      </c>
    </row>
    <row r="33" spans="1:15" ht="19.5" thickBot="1" x14ac:dyDescent="0.3">
      <c r="A33" s="455"/>
      <c r="B33" s="9"/>
      <c r="C33" s="95"/>
      <c r="D33" s="5">
        <f t="shared" si="0"/>
        <v>0</v>
      </c>
      <c r="E33" s="22"/>
      <c r="F33" s="11"/>
      <c r="G33" s="23"/>
      <c r="H33" s="24"/>
      <c r="I33" s="11"/>
      <c r="J33" s="11"/>
      <c r="K33" s="11"/>
      <c r="L33" s="23"/>
      <c r="M33" s="23"/>
      <c r="N33" s="23"/>
      <c r="O33" s="231"/>
    </row>
    <row r="34" spans="1:15" ht="19.5" thickBot="1" x14ac:dyDescent="0.3">
      <c r="A34" s="456"/>
      <c r="B34" s="9"/>
      <c r="C34" s="95"/>
      <c r="D34" s="5">
        <f t="shared" si="0"/>
        <v>0</v>
      </c>
      <c r="E34" s="43"/>
      <c r="F34" s="44"/>
      <c r="G34" s="45"/>
      <c r="H34" s="46"/>
      <c r="I34" s="44"/>
      <c r="J34" s="44"/>
      <c r="K34" s="44"/>
      <c r="L34" s="45"/>
      <c r="M34" s="45"/>
      <c r="N34" s="45"/>
      <c r="O34" s="232"/>
    </row>
    <row r="35" spans="1:15" ht="64.5" thickBot="1" x14ac:dyDescent="0.3">
      <c r="A35" s="454" t="s">
        <v>22</v>
      </c>
      <c r="B35" s="9">
        <v>3</v>
      </c>
      <c r="C35" s="95">
        <v>1</v>
      </c>
      <c r="D35" s="5">
        <f t="shared" si="0"/>
        <v>3</v>
      </c>
      <c r="E35" s="19" t="s">
        <v>130</v>
      </c>
      <c r="F35" s="10" t="s">
        <v>131</v>
      </c>
      <c r="G35" s="194" t="str">
        <f>'[2]21-22 уч.год'!$G$122</f>
        <v xml:space="preserve">В.В. Еремин, А.А. Дроздов, И.В. Еремина, Э.Ю. Керимов. Химия. Углубленный уровень. 10-11 классы: рабочая программа к линии УМК В.В. Лунина. — М.: ДРОФА, 2017. </v>
      </c>
      <c r="H35" s="21" t="s">
        <v>143</v>
      </c>
      <c r="I35" s="10" t="s">
        <v>180</v>
      </c>
      <c r="J35" s="10" t="s">
        <v>40</v>
      </c>
      <c r="K35" s="10" t="s">
        <v>40</v>
      </c>
      <c r="L35" s="20"/>
      <c r="M35" s="20"/>
      <c r="N35" s="20" t="s">
        <v>199</v>
      </c>
      <c r="O35" s="228" t="s">
        <v>41</v>
      </c>
    </row>
    <row r="36" spans="1:15" ht="19.5" thickBot="1" x14ac:dyDescent="0.3">
      <c r="A36" s="455"/>
      <c r="B36" s="9"/>
      <c r="C36" s="95"/>
      <c r="D36" s="5">
        <f t="shared" si="0"/>
        <v>0</v>
      </c>
      <c r="E36" s="22"/>
      <c r="F36" s="11"/>
      <c r="G36" s="23"/>
      <c r="H36" s="24"/>
      <c r="I36" s="11"/>
      <c r="J36" s="11"/>
      <c r="K36" s="11"/>
      <c r="L36" s="23"/>
      <c r="M36" s="23"/>
      <c r="N36" s="23"/>
      <c r="O36" s="231"/>
    </row>
    <row r="37" spans="1:15" ht="19.5" thickBot="1" x14ac:dyDescent="0.3">
      <c r="A37" s="456"/>
      <c r="B37" s="9"/>
      <c r="C37" s="95"/>
      <c r="D37" s="5">
        <f t="shared" si="0"/>
        <v>0</v>
      </c>
      <c r="E37" s="43"/>
      <c r="F37" s="44"/>
      <c r="G37" s="45"/>
      <c r="H37" s="46"/>
      <c r="I37" s="44"/>
      <c r="J37" s="44"/>
      <c r="K37" s="44"/>
      <c r="L37" s="45"/>
      <c r="M37" s="45"/>
      <c r="N37" s="45"/>
      <c r="O37" s="232"/>
    </row>
    <row r="38" spans="1:15" ht="77.25" thickBot="1" x14ac:dyDescent="0.3">
      <c r="A38" s="454" t="s">
        <v>23</v>
      </c>
      <c r="B38" s="9">
        <v>1</v>
      </c>
      <c r="C38" s="95">
        <v>1</v>
      </c>
      <c r="D38" s="5">
        <f t="shared" si="0"/>
        <v>1</v>
      </c>
      <c r="E38" s="19" t="s">
        <v>152</v>
      </c>
      <c r="F38" s="10" t="s">
        <v>153</v>
      </c>
      <c r="G38" s="20" t="str">
        <f>'10 тех 1'!$G$38</f>
        <v xml:space="preserve">Дымшиц Г.М., Саблина 
О.В./под ред. Беляева Д.К. Биология. 10-11 классы. Рабочая программа. Базовый уровень. М., 
Просвещение, 2018 
</v>
      </c>
      <c r="H38" s="21" t="s">
        <v>47</v>
      </c>
      <c r="I38" s="10" t="s">
        <v>180</v>
      </c>
      <c r="J38" s="10" t="s">
        <v>40</v>
      </c>
      <c r="K38" s="10" t="s">
        <v>40</v>
      </c>
      <c r="L38" s="20"/>
      <c r="M38" s="20"/>
      <c r="N38" s="20" t="s">
        <v>280</v>
      </c>
      <c r="O38" s="228" t="s">
        <v>41</v>
      </c>
    </row>
    <row r="39" spans="1:15" ht="19.5" thickBot="1" x14ac:dyDescent="0.3">
      <c r="A39" s="455"/>
      <c r="B39" s="9"/>
      <c r="C39" s="95"/>
      <c r="D39" s="5">
        <f t="shared" si="0"/>
        <v>0</v>
      </c>
      <c r="E39" s="22"/>
      <c r="F39" s="11"/>
      <c r="G39" s="23"/>
      <c r="H39" s="24"/>
      <c r="I39" s="11"/>
      <c r="J39" s="11"/>
      <c r="K39" s="11"/>
      <c r="L39" s="23"/>
      <c r="M39" s="23"/>
      <c r="N39" s="23"/>
      <c r="O39" s="228"/>
    </row>
    <row r="40" spans="1:15" ht="19.5" thickBot="1" x14ac:dyDescent="0.3">
      <c r="A40" s="456"/>
      <c r="B40" s="9"/>
      <c r="C40" s="95"/>
      <c r="D40" s="5">
        <f t="shared" si="0"/>
        <v>0</v>
      </c>
      <c r="E40" s="43"/>
      <c r="F40" s="44"/>
      <c r="G40" s="45"/>
      <c r="H40" s="46"/>
      <c r="I40" s="44"/>
      <c r="J40" s="44"/>
      <c r="K40" s="44"/>
      <c r="L40" s="45"/>
      <c r="M40" s="45"/>
      <c r="N40" s="161"/>
      <c r="O40" s="233"/>
    </row>
    <row r="41" spans="1:15" ht="52.5" thickBot="1" x14ac:dyDescent="0.3">
      <c r="A41" s="476" t="s">
        <v>15</v>
      </c>
      <c r="B41" s="42">
        <v>1</v>
      </c>
      <c r="C41" s="95">
        <v>2</v>
      </c>
      <c r="D41" s="5">
        <v>2</v>
      </c>
      <c r="E41" s="19" t="s">
        <v>152</v>
      </c>
      <c r="F41" s="10" t="s">
        <v>153</v>
      </c>
      <c r="G41" s="20" t="s">
        <v>192</v>
      </c>
      <c r="H41" s="21" t="s">
        <v>47</v>
      </c>
      <c r="I41" s="10" t="s">
        <v>180</v>
      </c>
      <c r="J41" s="10" t="s">
        <v>40</v>
      </c>
      <c r="K41" s="10" t="s">
        <v>40</v>
      </c>
      <c r="L41" s="20"/>
      <c r="M41" s="20"/>
      <c r="N41" s="221" t="s">
        <v>196</v>
      </c>
      <c r="O41" s="227" t="s">
        <v>41</v>
      </c>
    </row>
    <row r="42" spans="1:15" ht="19.5" thickBot="1" x14ac:dyDescent="0.3">
      <c r="A42" s="477"/>
      <c r="B42" s="9"/>
      <c r="C42" s="95"/>
      <c r="D42" s="5">
        <f t="shared" si="0"/>
        <v>0</v>
      </c>
      <c r="E42" s="22"/>
      <c r="F42" s="11"/>
      <c r="G42" s="23"/>
      <c r="H42" s="24"/>
      <c r="I42" s="11"/>
      <c r="J42" s="11"/>
      <c r="K42" s="11"/>
      <c r="L42" s="23"/>
      <c r="M42" s="23"/>
      <c r="N42" s="23"/>
      <c r="O42" s="11"/>
    </row>
    <row r="43" spans="1:15" ht="19.5" thickBot="1" x14ac:dyDescent="0.3">
      <c r="A43" s="478"/>
      <c r="B43" s="9"/>
      <c r="C43" s="95"/>
      <c r="D43" s="5">
        <f t="shared" si="0"/>
        <v>0</v>
      </c>
      <c r="E43" s="43"/>
      <c r="F43" s="44"/>
      <c r="G43" s="45"/>
      <c r="H43" s="46"/>
      <c r="I43" s="44"/>
      <c r="J43" s="44"/>
      <c r="K43" s="44"/>
      <c r="L43" s="45"/>
      <c r="M43" s="45"/>
      <c r="N43" s="161"/>
      <c r="O43" s="160"/>
    </row>
    <row r="44" spans="1:15" ht="19.5" thickBot="1" x14ac:dyDescent="0.3">
      <c r="A44" s="477" t="s">
        <v>113</v>
      </c>
      <c r="B44" s="9"/>
      <c r="C44" s="95"/>
      <c r="D44" s="5">
        <f t="shared" si="0"/>
        <v>0</v>
      </c>
      <c r="E44" s="19"/>
      <c r="F44" s="10"/>
      <c r="G44" s="20"/>
      <c r="H44" s="21"/>
      <c r="I44" s="10"/>
      <c r="J44" s="10"/>
      <c r="K44" s="10"/>
      <c r="L44" s="20"/>
      <c r="M44" s="20"/>
      <c r="N44" s="76"/>
      <c r="O44" s="73"/>
    </row>
    <row r="45" spans="1:15" ht="19.5" thickBot="1" x14ac:dyDescent="0.3">
      <c r="A45" s="477"/>
      <c r="B45" s="9"/>
      <c r="C45" s="95"/>
      <c r="D45" s="5">
        <f t="shared" si="0"/>
        <v>0</v>
      </c>
      <c r="E45" s="43"/>
      <c r="F45" s="44"/>
      <c r="G45" s="45"/>
      <c r="H45" s="46"/>
      <c r="I45" s="44"/>
      <c r="J45" s="44"/>
      <c r="K45" s="44"/>
      <c r="L45" s="45"/>
      <c r="M45" s="45"/>
      <c r="N45" s="161"/>
      <c r="O45" s="160"/>
    </row>
    <row r="46" spans="1:15" ht="19.5" thickBot="1" x14ac:dyDescent="0.3">
      <c r="A46" s="454" t="s">
        <v>18</v>
      </c>
      <c r="B46" s="9"/>
      <c r="C46" s="95"/>
      <c r="D46" s="5">
        <f t="shared" si="0"/>
        <v>0</v>
      </c>
      <c r="E46" s="19"/>
      <c r="F46" s="10"/>
      <c r="G46" s="20"/>
      <c r="H46" s="21"/>
      <c r="I46" s="10"/>
      <c r="J46" s="10"/>
      <c r="K46" s="10"/>
      <c r="L46" s="20"/>
      <c r="M46" s="20"/>
      <c r="N46" s="20"/>
      <c r="O46" s="10"/>
    </row>
    <row r="47" spans="1:15" ht="19.5" thickBot="1" x14ac:dyDescent="0.3">
      <c r="A47" s="479"/>
      <c r="B47" s="9"/>
      <c r="C47" s="95"/>
      <c r="D47" s="5">
        <f t="shared" si="0"/>
        <v>0</v>
      </c>
      <c r="E47" s="22"/>
      <c r="F47" s="11"/>
      <c r="G47" s="23"/>
      <c r="H47" s="24"/>
      <c r="I47" s="11"/>
      <c r="J47" s="11"/>
      <c r="K47" s="11"/>
      <c r="L47" s="23"/>
      <c r="M47" s="23"/>
      <c r="N47" s="23"/>
      <c r="O47" s="11"/>
    </row>
    <row r="48" spans="1:15" ht="19.5" thickBot="1" x14ac:dyDescent="0.3">
      <c r="A48" s="480"/>
      <c r="B48" s="9"/>
      <c r="C48" s="95"/>
      <c r="D48" s="5">
        <f t="shared" si="0"/>
        <v>0</v>
      </c>
      <c r="E48" s="43"/>
      <c r="F48" s="44"/>
      <c r="G48" s="45"/>
      <c r="H48" s="46"/>
      <c r="I48" s="44"/>
      <c r="J48" s="44"/>
      <c r="K48" s="44"/>
      <c r="L48" s="45"/>
      <c r="M48" s="45"/>
      <c r="N48" s="161"/>
      <c r="O48" s="160"/>
    </row>
    <row r="49" spans="1:15" ht="19.5" thickBot="1" x14ac:dyDescent="0.3">
      <c r="A49" s="477" t="s">
        <v>63</v>
      </c>
      <c r="B49" s="9"/>
      <c r="C49" s="95"/>
      <c r="D49" s="5">
        <f t="shared" si="0"/>
        <v>0</v>
      </c>
      <c r="E49" s="19"/>
      <c r="F49" s="10"/>
      <c r="G49" s="20"/>
      <c r="H49" s="21"/>
      <c r="I49" s="10"/>
      <c r="J49" s="10"/>
      <c r="K49" s="10"/>
      <c r="L49" s="20"/>
      <c r="M49" s="20"/>
      <c r="N49" s="76"/>
      <c r="O49" s="73"/>
    </row>
    <row r="50" spans="1:15" ht="19.5" thickBot="1" x14ac:dyDescent="0.3">
      <c r="A50" s="477"/>
      <c r="B50" s="9"/>
      <c r="C50" s="95"/>
      <c r="D50" s="5">
        <f t="shared" si="0"/>
        <v>0</v>
      </c>
      <c r="E50" s="43"/>
      <c r="F50" s="44"/>
      <c r="G50" s="45"/>
      <c r="H50" s="46"/>
      <c r="I50" s="44"/>
      <c r="J50" s="44"/>
      <c r="K50" s="44"/>
      <c r="L50" s="45"/>
      <c r="M50" s="45"/>
      <c r="N50" s="165"/>
      <c r="O50" s="160"/>
    </row>
    <row r="51" spans="1:15" ht="19.5" thickBot="1" x14ac:dyDescent="0.3">
      <c r="A51" s="454" t="s">
        <v>64</v>
      </c>
      <c r="B51" s="9"/>
      <c r="C51" s="95"/>
      <c r="D51" s="5">
        <f t="shared" si="0"/>
        <v>0</v>
      </c>
      <c r="E51" s="19"/>
      <c r="F51" s="10"/>
      <c r="G51" s="20"/>
      <c r="H51" s="21"/>
      <c r="I51" s="10"/>
      <c r="J51" s="10"/>
      <c r="K51" s="10"/>
      <c r="L51" s="20"/>
      <c r="M51" s="20"/>
      <c r="N51" s="76"/>
      <c r="O51" s="73"/>
    </row>
    <row r="52" spans="1:15" ht="19.5" thickBot="1" x14ac:dyDescent="0.3">
      <c r="A52" s="488"/>
      <c r="B52" s="9"/>
      <c r="C52" s="95"/>
      <c r="D52" s="5">
        <f t="shared" si="0"/>
        <v>0</v>
      </c>
      <c r="E52" s="43"/>
      <c r="F52" s="44"/>
      <c r="G52" s="45"/>
      <c r="H52" s="46"/>
      <c r="I52" s="44"/>
      <c r="J52" s="44"/>
      <c r="K52" s="44"/>
      <c r="L52" s="45"/>
      <c r="M52" s="45"/>
      <c r="N52" s="161"/>
      <c r="O52" s="160"/>
    </row>
    <row r="53" spans="1:15" ht="51.75" thickBot="1" x14ac:dyDescent="0.3">
      <c r="A53" s="454" t="s">
        <v>121</v>
      </c>
      <c r="B53" s="42">
        <v>1</v>
      </c>
      <c r="C53" s="95"/>
      <c r="D53" s="5">
        <v>1</v>
      </c>
      <c r="E53" s="19" t="s">
        <v>152</v>
      </c>
      <c r="F53" s="10" t="s">
        <v>153</v>
      </c>
      <c r="G53" s="20" t="s">
        <v>294</v>
      </c>
      <c r="H53" s="21" t="s">
        <v>47</v>
      </c>
      <c r="I53" s="10" t="s">
        <v>180</v>
      </c>
      <c r="J53" s="10" t="s">
        <v>40</v>
      </c>
      <c r="K53" s="10" t="s">
        <v>40</v>
      </c>
      <c r="L53" s="20"/>
      <c r="M53" s="20"/>
      <c r="N53" s="76"/>
      <c r="O53" s="73"/>
    </row>
    <row r="54" spans="1:15" ht="19.5" thickBot="1" x14ac:dyDescent="0.3">
      <c r="A54" s="488"/>
      <c r="B54" s="9"/>
      <c r="C54" s="95"/>
      <c r="D54" s="5"/>
      <c r="E54" s="43"/>
      <c r="F54" s="44"/>
      <c r="G54" s="45"/>
      <c r="H54" s="46"/>
      <c r="I54" s="44"/>
      <c r="J54" s="44"/>
      <c r="K54" s="44"/>
      <c r="L54" s="45"/>
      <c r="M54" s="45"/>
      <c r="N54" s="161"/>
      <c r="O54" s="160"/>
    </row>
    <row r="55" spans="1:15" ht="19.5" thickBot="1" x14ac:dyDescent="0.3">
      <c r="A55" s="454"/>
      <c r="B55" s="9"/>
      <c r="C55" s="95"/>
      <c r="D55" s="5">
        <f t="shared" si="0"/>
        <v>0</v>
      </c>
      <c r="E55" s="19"/>
      <c r="F55" s="10"/>
      <c r="G55" s="20"/>
      <c r="H55" s="21"/>
      <c r="I55" s="10"/>
      <c r="J55" s="10"/>
      <c r="K55" s="10"/>
      <c r="L55" s="20"/>
      <c r="M55" s="20"/>
      <c r="N55" s="76"/>
      <c r="O55" s="73"/>
    </row>
    <row r="56" spans="1:15" ht="19.5" thickBot="1" x14ac:dyDescent="0.3">
      <c r="A56" s="480"/>
      <c r="B56" s="9"/>
      <c r="C56" s="95"/>
      <c r="D56" s="5">
        <f t="shared" si="0"/>
        <v>0</v>
      </c>
      <c r="E56" s="43"/>
      <c r="F56" s="44"/>
      <c r="G56" s="45"/>
      <c r="H56" s="46"/>
      <c r="I56" s="44"/>
      <c r="J56" s="44"/>
      <c r="K56" s="44"/>
      <c r="L56" s="45"/>
      <c r="M56" s="45"/>
      <c r="N56" s="161"/>
      <c r="O56" s="160"/>
    </row>
    <row r="57" spans="1:15" ht="19.5" thickBot="1" x14ac:dyDescent="0.3">
      <c r="A57" s="454"/>
      <c r="B57" s="9"/>
      <c r="C57" s="95"/>
      <c r="D57" s="5">
        <f t="shared" si="0"/>
        <v>0</v>
      </c>
      <c r="E57" s="19"/>
      <c r="F57" s="10"/>
      <c r="G57" s="20"/>
      <c r="H57" s="21"/>
      <c r="I57" s="10"/>
      <c r="J57" s="10"/>
      <c r="K57" s="10"/>
      <c r="L57" s="20"/>
      <c r="M57" s="20"/>
      <c r="N57" s="76"/>
      <c r="O57" s="73"/>
    </row>
    <row r="58" spans="1:15" ht="19.5" thickBot="1" x14ac:dyDescent="0.3">
      <c r="A58" s="480"/>
      <c r="B58" s="9"/>
      <c r="C58" s="95"/>
      <c r="D58" s="5">
        <f t="shared" si="0"/>
        <v>0</v>
      </c>
      <c r="E58" s="43"/>
      <c r="F58" s="44"/>
      <c r="G58" s="45"/>
      <c r="H58" s="46"/>
      <c r="I58" s="44"/>
      <c r="J58" s="44"/>
      <c r="K58" s="44"/>
      <c r="L58" s="45"/>
      <c r="M58" s="45"/>
      <c r="N58" s="163"/>
      <c r="O58" s="164"/>
    </row>
    <row r="59" spans="1:15" s="18" customFormat="1" ht="18" customHeight="1" thickBot="1" x14ac:dyDescent="0.3">
      <c r="A59" s="52"/>
      <c r="B59" s="15"/>
      <c r="C59" s="96"/>
      <c r="D59" s="5"/>
      <c r="E59" s="53"/>
      <c r="F59" s="54"/>
      <c r="G59" s="55"/>
      <c r="H59" s="56"/>
      <c r="I59" s="54"/>
      <c r="J59" s="54"/>
      <c r="K59" s="54"/>
      <c r="L59" s="55"/>
      <c r="M59" s="55"/>
      <c r="N59" s="20"/>
      <c r="O59" s="54"/>
    </row>
    <row r="60" spans="1:15" ht="18.75" customHeight="1" thickBot="1" x14ac:dyDescent="0.3">
      <c r="A60" s="157" t="s">
        <v>114</v>
      </c>
      <c r="B60" s="9">
        <v>3</v>
      </c>
      <c r="C60" s="95"/>
      <c r="D60" s="5"/>
      <c r="E60" s="22"/>
      <c r="F60" s="11"/>
      <c r="G60" s="23"/>
      <c r="H60" s="24"/>
      <c r="I60" s="11"/>
      <c r="J60" s="17"/>
      <c r="K60" s="17"/>
      <c r="L60" s="25"/>
      <c r="M60" s="25"/>
      <c r="N60" s="23"/>
      <c r="O60" s="17"/>
    </row>
    <row r="61" spans="1:15" ht="18" customHeight="1" thickBot="1" x14ac:dyDescent="0.3">
      <c r="A61" s="157" t="s">
        <v>115</v>
      </c>
      <c r="B61" s="9">
        <v>3</v>
      </c>
      <c r="C61" s="95"/>
      <c r="D61" s="5"/>
      <c r="E61" s="22"/>
      <c r="F61" s="11"/>
      <c r="G61" s="23"/>
      <c r="H61" s="24"/>
      <c r="I61" s="11"/>
      <c r="J61" s="17"/>
      <c r="K61" s="17"/>
      <c r="L61" s="25"/>
      <c r="M61" s="25"/>
      <c r="N61" s="23"/>
      <c r="O61" s="17"/>
    </row>
    <row r="62" spans="1:15" ht="18.75" customHeight="1" thickBot="1" x14ac:dyDescent="0.3">
      <c r="A62" s="157"/>
      <c r="B62" s="9"/>
      <c r="C62" s="95"/>
      <c r="D62" s="5"/>
      <c r="E62" s="22"/>
      <c r="F62" s="11"/>
      <c r="G62" s="23"/>
      <c r="H62" s="24"/>
      <c r="I62" s="11"/>
      <c r="J62" s="17"/>
      <c r="K62" s="17"/>
      <c r="L62" s="25"/>
      <c r="M62" s="25"/>
      <c r="N62" s="23"/>
      <c r="O62" s="17"/>
    </row>
    <row r="63" spans="1:15" ht="19.5" thickBot="1" x14ac:dyDescent="0.3">
      <c r="A63" s="12"/>
      <c r="B63" s="9"/>
      <c r="C63" s="95"/>
      <c r="D63" s="5"/>
      <c r="E63" s="22"/>
      <c r="F63" s="11"/>
      <c r="G63" s="23"/>
      <c r="H63" s="24"/>
      <c r="I63" s="11"/>
      <c r="J63" s="17"/>
      <c r="K63" s="17"/>
      <c r="L63" s="25"/>
      <c r="M63" s="25"/>
      <c r="N63" s="23"/>
      <c r="O63" s="17"/>
    </row>
    <row r="64" spans="1:15" ht="24.75" customHeight="1" thickBot="1" x14ac:dyDescent="0.3">
      <c r="A64" s="143"/>
      <c r="B64" s="9"/>
      <c r="C64" s="95"/>
      <c r="D64" s="5"/>
      <c r="E64" s="22"/>
      <c r="F64" s="11"/>
      <c r="G64" s="23"/>
      <c r="H64" s="24"/>
      <c r="I64" s="11"/>
      <c r="J64" s="17"/>
      <c r="K64" s="17"/>
      <c r="L64" s="25"/>
      <c r="M64" s="25"/>
      <c r="N64" s="23"/>
      <c r="O64" s="17"/>
    </row>
    <row r="65" spans="1:15" ht="27.75" customHeight="1" thickBot="1" x14ac:dyDescent="0.3">
      <c r="A65" s="157"/>
      <c r="B65" s="9"/>
      <c r="C65" s="95"/>
      <c r="D65" s="5"/>
      <c r="E65" s="22"/>
      <c r="F65" s="11"/>
      <c r="G65" s="23"/>
      <c r="H65" s="24"/>
      <c r="I65" s="11"/>
      <c r="J65" s="17"/>
      <c r="K65" s="17"/>
      <c r="L65" s="25"/>
      <c r="M65" s="25"/>
      <c r="N65" s="23"/>
      <c r="O65" s="17"/>
    </row>
    <row r="66" spans="1:15" ht="19.5" thickBot="1" x14ac:dyDescent="0.3">
      <c r="A66" s="157"/>
      <c r="B66" s="9"/>
      <c r="C66" s="95"/>
      <c r="D66" s="5"/>
      <c r="E66" s="22"/>
      <c r="F66" s="11"/>
      <c r="G66" s="23"/>
      <c r="H66" s="24"/>
      <c r="I66" s="11"/>
      <c r="J66" s="17"/>
      <c r="K66" s="17"/>
      <c r="L66" s="25"/>
      <c r="M66" s="25"/>
      <c r="N66" s="23"/>
      <c r="O66" s="17"/>
    </row>
    <row r="67" spans="1:15" ht="19.5" thickBot="1" x14ac:dyDescent="0.3">
      <c r="A67" s="155"/>
      <c r="B67" s="9"/>
      <c r="C67" s="95"/>
      <c r="D67" s="5"/>
      <c r="E67" s="22"/>
      <c r="F67" s="11"/>
      <c r="G67" s="23"/>
      <c r="H67" s="24"/>
      <c r="I67" s="11"/>
      <c r="J67" s="17"/>
      <c r="K67" s="17"/>
      <c r="L67" s="25"/>
      <c r="M67" s="25"/>
      <c r="N67" s="23"/>
      <c r="O67" s="17"/>
    </row>
    <row r="68" spans="1:15" ht="19.5" thickBot="1" x14ac:dyDescent="0.35">
      <c r="A68" s="4" t="s">
        <v>32</v>
      </c>
      <c r="B68" s="110">
        <f>SUM(B10:B67)</f>
        <v>40</v>
      </c>
      <c r="C68" s="111">
        <f>SUM(C10:C67)</f>
        <v>17</v>
      </c>
      <c r="D68" s="110">
        <f>SUM(D10:D67)</f>
        <v>53</v>
      </c>
      <c r="O68" s="168"/>
    </row>
    <row r="69" spans="1:15" ht="19.5" thickBot="1" x14ac:dyDescent="0.35">
      <c r="A69" s="7" t="s">
        <v>50</v>
      </c>
      <c r="B69" s="6">
        <v>34</v>
      </c>
      <c r="C69" s="97"/>
      <c r="D69" s="6"/>
      <c r="O69" s="168"/>
    </row>
    <row r="70" spans="1:15" ht="18.75" customHeight="1" thickBot="1" x14ac:dyDescent="0.35">
      <c r="A70" s="7" t="s">
        <v>51</v>
      </c>
      <c r="B70" s="6">
        <v>37</v>
      </c>
      <c r="C70" s="97"/>
      <c r="D70" s="6"/>
    </row>
    <row r="72" spans="1:15" ht="15.75" thickBot="1" x14ac:dyDescent="0.3">
      <c r="A72" s="437" t="s">
        <v>112</v>
      </c>
      <c r="B72" s="437"/>
    </row>
    <row r="73" spans="1:15" ht="52.5" customHeight="1" thickBot="1" x14ac:dyDescent="0.3">
      <c r="A73" s="426" t="s">
        <v>65</v>
      </c>
      <c r="B73" s="420"/>
      <c r="C73" s="425"/>
      <c r="D73" s="57" t="s">
        <v>66</v>
      </c>
      <c r="E73" s="60" t="s">
        <v>67</v>
      </c>
      <c r="F73" s="420" t="s">
        <v>2</v>
      </c>
      <c r="G73" s="450"/>
      <c r="H73" s="450"/>
      <c r="I73" s="450"/>
      <c r="J73" s="450"/>
      <c r="K73" s="451"/>
    </row>
    <row r="74" spans="1:15" s="39" customFormat="1" ht="34.5" customHeight="1" thickBot="1" x14ac:dyDescent="0.3">
      <c r="A74" s="370" t="s">
        <v>319</v>
      </c>
      <c r="B74" s="371"/>
      <c r="C74" s="372"/>
      <c r="D74" s="59">
        <v>1</v>
      </c>
      <c r="E74" s="71" t="s">
        <v>180</v>
      </c>
      <c r="F74" s="447" t="s">
        <v>320</v>
      </c>
      <c r="G74" s="448"/>
      <c r="H74" s="448"/>
      <c r="I74" s="448"/>
      <c r="J74" s="448"/>
      <c r="K74" s="449"/>
    </row>
    <row r="75" spans="1:15" ht="36" customHeight="1" thickBot="1" x14ac:dyDescent="0.35">
      <c r="A75" s="370" t="s">
        <v>237</v>
      </c>
      <c r="B75" s="371"/>
      <c r="C75" s="372"/>
      <c r="D75" s="59">
        <v>2</v>
      </c>
      <c r="E75" s="71" t="s">
        <v>180</v>
      </c>
      <c r="F75" s="447" t="s">
        <v>238</v>
      </c>
      <c r="G75" s="448"/>
      <c r="H75" s="448"/>
      <c r="I75" s="448"/>
      <c r="J75" s="448"/>
      <c r="K75" s="449"/>
      <c r="L75" s="39"/>
      <c r="M75" s="39"/>
      <c r="N75" s="39"/>
      <c r="O75" s="241"/>
    </row>
    <row r="76" spans="1:15" s="39" customFormat="1" ht="16.5" thickBot="1" x14ac:dyDescent="0.3">
      <c r="A76" s="370"/>
      <c r="B76" s="371"/>
      <c r="C76" s="372"/>
      <c r="D76" s="59"/>
      <c r="E76" s="71"/>
      <c r="F76" s="447"/>
      <c r="G76" s="448"/>
      <c r="H76" s="448"/>
      <c r="I76" s="448"/>
      <c r="J76" s="448"/>
      <c r="K76" s="449"/>
    </row>
    <row r="77" spans="1:15" ht="16.5" thickBot="1" x14ac:dyDescent="0.3">
      <c r="B77" s="442" t="s">
        <v>32</v>
      </c>
      <c r="C77" s="443"/>
      <c r="D77" s="58">
        <f>SUM(D74:D76)</f>
        <v>3</v>
      </c>
    </row>
    <row r="80" spans="1:15" ht="15.75" thickBot="1" x14ac:dyDescent="0.3">
      <c r="A80" s="437" t="s">
        <v>93</v>
      </c>
      <c r="B80" s="437"/>
    </row>
    <row r="81" spans="1:11" ht="32.25" thickBot="1" x14ac:dyDescent="0.3">
      <c r="A81" s="112" t="s">
        <v>57</v>
      </c>
      <c r="B81" s="113" t="s">
        <v>58</v>
      </c>
      <c r="C81" s="36" t="s">
        <v>59</v>
      </c>
      <c r="D81" s="388" t="s">
        <v>60</v>
      </c>
      <c r="E81" s="389"/>
      <c r="F81" s="389"/>
      <c r="G81" s="390"/>
      <c r="H81" s="378" t="s">
        <v>111</v>
      </c>
      <c r="I81" s="379"/>
      <c r="J81" s="379"/>
      <c r="K81" s="379"/>
    </row>
    <row r="82" spans="1:11" ht="79.150000000000006" customHeight="1" thickBot="1" x14ac:dyDescent="0.3">
      <c r="A82" s="37" t="s">
        <v>120</v>
      </c>
      <c r="B82" s="311" t="s">
        <v>249</v>
      </c>
      <c r="C82" s="38">
        <v>1</v>
      </c>
      <c r="D82" s="370" t="s">
        <v>377</v>
      </c>
      <c r="E82" s="371"/>
      <c r="F82" s="371"/>
      <c r="G82" s="372"/>
      <c r="H82" s="376"/>
      <c r="I82" s="377"/>
      <c r="J82" s="377"/>
      <c r="K82" s="377"/>
    </row>
    <row r="83" spans="1:11" ht="116.45" customHeight="1" thickBot="1" x14ac:dyDescent="0.3">
      <c r="A83" s="310" t="s">
        <v>246</v>
      </c>
      <c r="B83" s="115" t="s">
        <v>380</v>
      </c>
      <c r="C83" s="38">
        <v>1</v>
      </c>
      <c r="D83" s="370" t="s">
        <v>219</v>
      </c>
      <c r="E83" s="371"/>
      <c r="F83" s="371"/>
      <c r="G83" s="372"/>
      <c r="H83" s="376"/>
      <c r="I83" s="377"/>
      <c r="J83" s="377"/>
      <c r="K83" s="377"/>
    </row>
    <row r="84" spans="1:11" ht="63" customHeight="1" thickBot="1" x14ac:dyDescent="0.3">
      <c r="A84" s="310" t="s">
        <v>250</v>
      </c>
      <c r="B84" s="115" t="s">
        <v>378</v>
      </c>
      <c r="C84" s="38">
        <v>1</v>
      </c>
      <c r="D84" s="370" t="s">
        <v>372</v>
      </c>
      <c r="E84" s="371"/>
      <c r="F84" s="371"/>
      <c r="G84" s="372"/>
      <c r="H84" s="376"/>
      <c r="I84" s="377"/>
      <c r="J84" s="377"/>
      <c r="K84" s="377"/>
    </row>
    <row r="85" spans="1:11" ht="19.5" thickBot="1" x14ac:dyDescent="0.35">
      <c r="B85" s="33" t="s">
        <v>32</v>
      </c>
      <c r="C85" s="34">
        <v>3</v>
      </c>
    </row>
  </sheetData>
  <sheetProtection formatRows="0"/>
  <mergeCells count="53">
    <mergeCell ref="D84:G84"/>
    <mergeCell ref="H84:K84"/>
    <mergeCell ref="D83:G83"/>
    <mergeCell ref="H83:K83"/>
    <mergeCell ref="A74:C74"/>
    <mergeCell ref="F74:K74"/>
    <mergeCell ref="A75:C75"/>
    <mergeCell ref="F75:K75"/>
    <mergeCell ref="A76:C76"/>
    <mergeCell ref="F76:K76"/>
    <mergeCell ref="B77:C77"/>
    <mergeCell ref="A80:B80"/>
    <mergeCell ref="D81:G81"/>
    <mergeCell ref="H81:K81"/>
    <mergeCell ref="D82:G82"/>
    <mergeCell ref="H82:K82"/>
    <mergeCell ref="F73:K73"/>
    <mergeCell ref="A38:A40"/>
    <mergeCell ref="A41:A43"/>
    <mergeCell ref="A44:A45"/>
    <mergeCell ref="A46:A48"/>
    <mergeCell ref="A49:A50"/>
    <mergeCell ref="A51:A52"/>
    <mergeCell ref="A53:A54"/>
    <mergeCell ref="A55:A56"/>
    <mergeCell ref="A57:A58"/>
    <mergeCell ref="A72:B72"/>
    <mergeCell ref="A73:C73"/>
    <mergeCell ref="A35:A37"/>
    <mergeCell ref="A10:A12"/>
    <mergeCell ref="A14:A16"/>
    <mergeCell ref="A17:A19"/>
    <mergeCell ref="E8:F8"/>
    <mergeCell ref="A20:A22"/>
    <mergeCell ref="A23:A25"/>
    <mergeCell ref="A27:A28"/>
    <mergeCell ref="A29:A30"/>
    <mergeCell ref="A32:A34"/>
    <mergeCell ref="E5:G5"/>
    <mergeCell ref="H5:O5"/>
    <mergeCell ref="A7:A9"/>
    <mergeCell ref="B7:C7"/>
    <mergeCell ref="D7:D9"/>
    <mergeCell ref="E7:M7"/>
    <mergeCell ref="N7:O7"/>
    <mergeCell ref="B8:B9"/>
    <mergeCell ref="C8:C9"/>
    <mergeCell ref="N8:N9"/>
    <mergeCell ref="G8:G9"/>
    <mergeCell ref="H8:H9"/>
    <mergeCell ref="I8:I9"/>
    <mergeCell ref="J8:K8"/>
    <mergeCell ref="L8:L9"/>
  </mergeCells>
  <pageMargins left="0.15748031496062992" right="0.15748031496062992" top="0.35433070866141736" bottom="0.31496062992125984" header="0.31496062992125984" footer="0.31496062992125984"/>
  <pageSetup paperSize="9" scale="53" fitToHeight="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zoomScale="78" zoomScaleNormal="78" workbookViewId="0">
      <pane xSplit="1" ySplit="9" topLeftCell="B60" activePane="bottomRight" state="frozen"/>
      <selection pane="topRight" activeCell="B1" sqref="B1"/>
      <selection pane="bottomLeft" activeCell="A11" sqref="A11"/>
      <selection pane="bottomRight" activeCell="D83" sqref="D83:G83"/>
    </sheetView>
  </sheetViews>
  <sheetFormatPr defaultRowHeight="15" x14ac:dyDescent="0.25"/>
  <cols>
    <col min="1" max="1" width="36.7109375" customWidth="1"/>
    <col min="2" max="2" width="32.7109375" customWidth="1"/>
    <col min="3" max="3" width="9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4.140625" customWidth="1"/>
    <col min="15" max="15" width="18.140625" customWidth="1"/>
  </cols>
  <sheetData>
    <row r="1" spans="1:15" ht="8.25" customHeight="1" x14ac:dyDescent="0.3">
      <c r="B1" s="1"/>
    </row>
    <row r="2" spans="1:15" ht="20.25" x14ac:dyDescent="0.3">
      <c r="A2" s="8"/>
      <c r="B2" s="272" t="s">
        <v>333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108"/>
      <c r="O2" s="108"/>
    </row>
    <row r="3" spans="1:15" x14ac:dyDescent="0.25">
      <c r="A3" s="108"/>
      <c r="B3" s="108"/>
      <c r="C3" s="108"/>
      <c r="D3" s="108"/>
      <c r="E3" s="108"/>
      <c r="F3" s="108"/>
      <c r="G3" s="142" t="s">
        <v>52</v>
      </c>
      <c r="H3" s="136">
        <v>6</v>
      </c>
      <c r="I3" s="137"/>
      <c r="J3" s="137"/>
      <c r="K3" s="137"/>
      <c r="L3" s="137"/>
      <c r="M3" s="137"/>
      <c r="N3" s="138"/>
      <c r="O3" s="138"/>
    </row>
    <row r="4" spans="1:15" x14ac:dyDescent="0.25">
      <c r="A4" s="108"/>
      <c r="B4" s="108"/>
      <c r="C4" s="108"/>
      <c r="D4" s="108"/>
      <c r="E4" s="108"/>
      <c r="F4" s="108"/>
      <c r="G4" s="142" t="s">
        <v>53</v>
      </c>
      <c r="H4" s="136">
        <v>34</v>
      </c>
      <c r="I4" s="137"/>
      <c r="J4" s="137"/>
      <c r="K4" s="137"/>
      <c r="L4" s="137"/>
      <c r="M4" s="137"/>
      <c r="N4" s="138"/>
      <c r="O4" s="138"/>
    </row>
    <row r="5" spans="1:15" x14ac:dyDescent="0.25">
      <c r="A5" s="108"/>
      <c r="B5" s="108"/>
      <c r="C5" s="108"/>
      <c r="D5" s="108"/>
      <c r="E5" s="457" t="s">
        <v>95</v>
      </c>
      <c r="F5" s="457"/>
      <c r="G5" s="457"/>
      <c r="H5" s="458" t="s">
        <v>203</v>
      </c>
      <c r="I5" s="459"/>
      <c r="J5" s="459"/>
      <c r="K5" s="459"/>
      <c r="L5" s="459"/>
      <c r="M5" s="459"/>
      <c r="N5" s="459"/>
      <c r="O5" s="459"/>
    </row>
    <row r="6" spans="1:15" ht="15.75" thickBot="1" x14ac:dyDescent="0.3">
      <c r="G6" s="139" t="s">
        <v>124</v>
      </c>
      <c r="H6" s="138" t="s">
        <v>125</v>
      </c>
      <c r="I6" s="138"/>
      <c r="J6" s="138"/>
      <c r="K6" s="138"/>
      <c r="L6" s="138"/>
      <c r="M6" s="138"/>
      <c r="N6" s="138"/>
      <c r="O6" s="138"/>
    </row>
    <row r="7" spans="1:15" ht="42" customHeight="1" thickBot="1" x14ac:dyDescent="0.3">
      <c r="A7" s="460" t="s">
        <v>37</v>
      </c>
      <c r="B7" s="461" t="s">
        <v>110</v>
      </c>
      <c r="C7" s="462"/>
      <c r="D7" s="463" t="s">
        <v>35</v>
      </c>
      <c r="E7" s="419" t="s">
        <v>2</v>
      </c>
      <c r="F7" s="420"/>
      <c r="G7" s="420"/>
      <c r="H7" s="420"/>
      <c r="I7" s="420"/>
      <c r="J7" s="420"/>
      <c r="K7" s="420"/>
      <c r="L7" s="420"/>
      <c r="M7" s="425"/>
      <c r="N7" s="466" t="s">
        <v>3</v>
      </c>
      <c r="O7" s="467"/>
    </row>
    <row r="8" spans="1:15" ht="21" customHeight="1" thickBot="1" x14ac:dyDescent="0.3">
      <c r="A8" s="460"/>
      <c r="B8" s="468" t="s">
        <v>109</v>
      </c>
      <c r="C8" s="468" t="s">
        <v>116</v>
      </c>
      <c r="D8" s="464"/>
      <c r="E8" s="394" t="s">
        <v>107</v>
      </c>
      <c r="F8" s="395"/>
      <c r="G8" s="470" t="s">
        <v>42</v>
      </c>
      <c r="H8" s="474" t="s">
        <v>108</v>
      </c>
      <c r="I8" s="475" t="s">
        <v>4</v>
      </c>
      <c r="J8" s="472" t="s">
        <v>5</v>
      </c>
      <c r="K8" s="472"/>
      <c r="L8" s="473" t="s">
        <v>43</v>
      </c>
      <c r="M8" s="293" t="s">
        <v>334</v>
      </c>
      <c r="N8" s="427" t="s">
        <v>6</v>
      </c>
      <c r="O8" s="284" t="s">
        <v>7</v>
      </c>
    </row>
    <row r="9" spans="1:15" ht="47.25" customHeight="1" thickBot="1" x14ac:dyDescent="0.3">
      <c r="A9" s="460"/>
      <c r="B9" s="468"/>
      <c r="C9" s="468"/>
      <c r="D9" s="465"/>
      <c r="E9" s="87" t="s">
        <v>8</v>
      </c>
      <c r="F9" s="86" t="s">
        <v>9</v>
      </c>
      <c r="G9" s="471"/>
      <c r="H9" s="474"/>
      <c r="I9" s="475"/>
      <c r="J9" s="84" t="s">
        <v>90</v>
      </c>
      <c r="K9" s="85" t="s">
        <v>54</v>
      </c>
      <c r="L9" s="473"/>
      <c r="M9" s="294"/>
      <c r="N9" s="428"/>
      <c r="O9" s="282" t="s">
        <v>321</v>
      </c>
    </row>
    <row r="10" spans="1:15" ht="51.75" thickBot="1" x14ac:dyDescent="0.3">
      <c r="A10" s="481" t="s">
        <v>10</v>
      </c>
      <c r="B10" s="42">
        <v>3</v>
      </c>
      <c r="C10" s="95">
        <v>1</v>
      </c>
      <c r="D10" s="5">
        <f>B10*C10</f>
        <v>3</v>
      </c>
      <c r="E10" s="19" t="s">
        <v>152</v>
      </c>
      <c r="F10" s="10" t="s">
        <v>131</v>
      </c>
      <c r="G10" s="20" t="s">
        <v>297</v>
      </c>
      <c r="H10" s="193" t="s">
        <v>143</v>
      </c>
      <c r="I10" s="10" t="s">
        <v>180</v>
      </c>
      <c r="J10" s="10" t="s">
        <v>40</v>
      </c>
      <c r="K10" s="10" t="s">
        <v>40</v>
      </c>
      <c r="L10" s="20"/>
      <c r="M10" s="20"/>
      <c r="N10" s="20" t="s">
        <v>256</v>
      </c>
      <c r="O10" s="227" t="s">
        <v>41</v>
      </c>
    </row>
    <row r="11" spans="1:15" ht="19.5" thickBot="1" x14ac:dyDescent="0.3">
      <c r="A11" s="482"/>
      <c r="B11" s="42"/>
      <c r="C11" s="95"/>
      <c r="D11" s="5">
        <f t="shared" ref="D11:D58" si="0">B11*C11</f>
        <v>0</v>
      </c>
      <c r="E11" s="22"/>
      <c r="F11" s="11"/>
      <c r="G11" s="23"/>
      <c r="H11" s="24"/>
      <c r="I11" s="11"/>
      <c r="J11" s="11"/>
      <c r="K11" s="11"/>
      <c r="L11" s="23"/>
      <c r="M11" s="23"/>
      <c r="N11" s="23"/>
      <c r="O11" s="11"/>
    </row>
    <row r="12" spans="1:15" ht="21" customHeight="1" thickBot="1" x14ac:dyDescent="0.3">
      <c r="A12" s="483"/>
      <c r="B12" s="42"/>
      <c r="C12" s="95"/>
      <c r="D12" s="5">
        <f t="shared" si="0"/>
        <v>0</v>
      </c>
      <c r="E12" s="43"/>
      <c r="F12" s="44"/>
      <c r="G12" s="45"/>
      <c r="H12" s="46"/>
      <c r="I12" s="44"/>
      <c r="J12" s="44"/>
      <c r="K12" s="44"/>
      <c r="L12" s="45"/>
      <c r="M12" s="45"/>
      <c r="N12" s="45"/>
      <c r="O12" s="44"/>
    </row>
    <row r="13" spans="1:15" ht="98.25" customHeight="1" thickBot="1" x14ac:dyDescent="0.3">
      <c r="A13" s="167" t="s">
        <v>241</v>
      </c>
      <c r="B13" s="42">
        <v>1</v>
      </c>
      <c r="C13" s="95">
        <v>1</v>
      </c>
      <c r="D13" s="5">
        <v>1</v>
      </c>
      <c r="E13" s="19" t="s">
        <v>152</v>
      </c>
      <c r="F13" s="10" t="s">
        <v>153</v>
      </c>
      <c r="G13" s="76" t="s">
        <v>245</v>
      </c>
      <c r="H13" s="74" t="s">
        <v>47</v>
      </c>
      <c r="I13" s="73" t="s">
        <v>185</v>
      </c>
      <c r="J13" s="73" t="s">
        <v>40</v>
      </c>
      <c r="K13" s="73" t="s">
        <v>40</v>
      </c>
      <c r="L13" s="76"/>
      <c r="M13" s="76"/>
      <c r="N13" s="76"/>
      <c r="O13" s="10"/>
    </row>
    <row r="14" spans="1:15" ht="67.5" customHeight="1" thickBot="1" x14ac:dyDescent="0.3">
      <c r="A14" s="484" t="s">
        <v>11</v>
      </c>
      <c r="B14" s="42">
        <v>3</v>
      </c>
      <c r="C14" s="95">
        <v>1</v>
      </c>
      <c r="D14" s="5">
        <f t="shared" si="0"/>
        <v>3</v>
      </c>
      <c r="E14" s="19" t="s">
        <v>130</v>
      </c>
      <c r="F14" s="10" t="s">
        <v>131</v>
      </c>
      <c r="G14" s="182" t="s">
        <v>300</v>
      </c>
      <c r="H14" s="21" t="s">
        <v>47</v>
      </c>
      <c r="I14" s="10" t="s">
        <v>180</v>
      </c>
      <c r="J14" s="10" t="s">
        <v>40</v>
      </c>
      <c r="K14" s="10" t="s">
        <v>40</v>
      </c>
      <c r="L14" s="20"/>
      <c r="M14" s="20"/>
      <c r="N14" s="20" t="s">
        <v>299</v>
      </c>
      <c r="O14" s="227" t="s">
        <v>41</v>
      </c>
    </row>
    <row r="15" spans="1:15" ht="19.5" thickBot="1" x14ac:dyDescent="0.3">
      <c r="A15" s="485"/>
      <c r="B15" s="9"/>
      <c r="C15" s="95"/>
      <c r="D15" s="5">
        <f t="shared" si="0"/>
        <v>0</v>
      </c>
      <c r="E15" s="22"/>
      <c r="F15" s="11"/>
      <c r="G15" s="23"/>
      <c r="H15" s="24"/>
      <c r="I15" s="11"/>
      <c r="J15" s="11"/>
      <c r="K15" s="11"/>
      <c r="L15" s="23"/>
      <c r="M15" s="23"/>
      <c r="N15" s="23"/>
      <c r="O15" s="228"/>
    </row>
    <row r="16" spans="1:15" ht="19.5" thickBot="1" x14ac:dyDescent="0.3">
      <c r="A16" s="486"/>
      <c r="B16" s="9"/>
      <c r="C16" s="95"/>
      <c r="D16" s="5">
        <f t="shared" si="0"/>
        <v>0</v>
      </c>
      <c r="E16" s="43"/>
      <c r="F16" s="44"/>
      <c r="G16" s="45"/>
      <c r="H16" s="46"/>
      <c r="I16" s="44"/>
      <c r="J16" s="44"/>
      <c r="K16" s="44"/>
      <c r="L16" s="45"/>
      <c r="M16" s="45"/>
      <c r="N16" s="45"/>
      <c r="O16" s="229"/>
    </row>
    <row r="17" spans="1:15" ht="57.75" customHeight="1" thickBot="1" x14ac:dyDescent="0.3">
      <c r="A17" s="484" t="s">
        <v>12</v>
      </c>
      <c r="B17" s="42">
        <v>3</v>
      </c>
      <c r="C17" s="95">
        <v>2</v>
      </c>
      <c r="D17" s="5">
        <f t="shared" si="0"/>
        <v>6</v>
      </c>
      <c r="E17" s="19" t="s">
        <v>130</v>
      </c>
      <c r="F17" s="10" t="s">
        <v>131</v>
      </c>
      <c r="G17" s="182" t="s">
        <v>181</v>
      </c>
      <c r="H17" s="21" t="s">
        <v>47</v>
      </c>
      <c r="I17" s="10" t="s">
        <v>180</v>
      </c>
      <c r="J17" s="10" t="s">
        <v>40</v>
      </c>
      <c r="K17" s="10" t="s">
        <v>40</v>
      </c>
      <c r="L17" s="20"/>
      <c r="M17" s="20"/>
      <c r="N17" s="20" t="s">
        <v>182</v>
      </c>
      <c r="O17" s="227" t="s">
        <v>41</v>
      </c>
    </row>
    <row r="18" spans="1:15" ht="19.5" customHeight="1" thickBot="1" x14ac:dyDescent="0.3">
      <c r="A18" s="485"/>
      <c r="B18" s="9"/>
      <c r="C18" s="95"/>
      <c r="D18" s="5">
        <f t="shared" si="0"/>
        <v>0</v>
      </c>
      <c r="E18" s="22"/>
      <c r="F18" s="11"/>
      <c r="G18" s="23"/>
      <c r="H18" s="24"/>
      <c r="I18" s="11"/>
      <c r="J18" s="11"/>
      <c r="K18" s="11"/>
      <c r="L18" s="23"/>
      <c r="M18" s="23"/>
      <c r="N18" s="23"/>
      <c r="O18" s="228"/>
    </row>
    <row r="19" spans="1:15" ht="19.5" thickBot="1" x14ac:dyDescent="0.3">
      <c r="A19" s="486"/>
      <c r="B19" s="9"/>
      <c r="C19" s="95"/>
      <c r="D19" s="5">
        <f t="shared" si="0"/>
        <v>0</v>
      </c>
      <c r="E19" s="43"/>
      <c r="F19" s="44"/>
      <c r="G19" s="45"/>
      <c r="H19" s="46"/>
      <c r="I19" s="44"/>
      <c r="J19" s="44"/>
      <c r="K19" s="44"/>
      <c r="L19" s="45"/>
      <c r="M19" s="45"/>
      <c r="N19" s="45"/>
      <c r="O19" s="229"/>
    </row>
    <row r="20" spans="1:15" ht="102.75" thickBot="1" x14ac:dyDescent="0.3">
      <c r="A20" s="484" t="s">
        <v>14</v>
      </c>
      <c r="B20" s="42">
        <v>7</v>
      </c>
      <c r="C20" s="95">
        <v>2</v>
      </c>
      <c r="D20" s="5">
        <f t="shared" si="0"/>
        <v>14</v>
      </c>
      <c r="E20" s="185" t="s">
        <v>141</v>
      </c>
      <c r="F20" s="186" t="s">
        <v>142</v>
      </c>
      <c r="G20" s="182" t="str">
        <f>'10 тех 1'!$G$20</f>
        <v xml:space="preserve">Рабочая программа (базовый и углубленный уровни). Алгебра и начала математического анализа. 10—11 классы: учебное пособие для общеобразовательных организаций. Составитель Т.А. Бурмистрова. — М.: Просвещение, 2018. Геометрия. Рабочие программы. (10-11) (У), ООО «ДРОФА», 2019 </v>
      </c>
      <c r="H20" s="21" t="s">
        <v>143</v>
      </c>
      <c r="I20" s="10" t="s">
        <v>180</v>
      </c>
      <c r="J20" s="10" t="s">
        <v>40</v>
      </c>
      <c r="K20" s="10" t="s">
        <v>40</v>
      </c>
      <c r="L20" s="20"/>
      <c r="M20" s="20"/>
      <c r="N20" s="20" t="s">
        <v>197</v>
      </c>
      <c r="O20" s="227" t="s">
        <v>41</v>
      </c>
    </row>
    <row r="21" spans="1:15" ht="19.5" thickBot="1" x14ac:dyDescent="0.3">
      <c r="A21" s="485"/>
      <c r="B21" s="9"/>
      <c r="C21" s="95"/>
      <c r="D21" s="5">
        <f t="shared" si="0"/>
        <v>0</v>
      </c>
      <c r="E21" s="22"/>
      <c r="F21" s="11"/>
      <c r="G21" s="23"/>
      <c r="H21" s="24"/>
      <c r="I21" s="11"/>
      <c r="J21" s="11"/>
      <c r="K21" s="11"/>
      <c r="L21" s="23"/>
      <c r="M21" s="23"/>
      <c r="N21" s="23"/>
      <c r="O21" s="228"/>
    </row>
    <row r="22" spans="1:15" ht="19.5" thickBot="1" x14ac:dyDescent="0.3">
      <c r="A22" s="486"/>
      <c r="B22" s="9"/>
      <c r="C22" s="95"/>
      <c r="D22" s="5">
        <f t="shared" si="0"/>
        <v>0</v>
      </c>
      <c r="E22" s="43"/>
      <c r="F22" s="44"/>
      <c r="G22" s="45"/>
      <c r="H22" s="46"/>
      <c r="I22" s="44"/>
      <c r="J22" s="44"/>
      <c r="K22" s="44"/>
      <c r="L22" s="45"/>
      <c r="M22" s="45"/>
      <c r="N22" s="45"/>
      <c r="O22" s="229"/>
    </row>
    <row r="23" spans="1:15" ht="111.75" customHeight="1" thickBot="1" x14ac:dyDescent="0.3">
      <c r="A23" s="484" t="s">
        <v>17</v>
      </c>
      <c r="B23" s="42">
        <v>2</v>
      </c>
      <c r="C23" s="95">
        <v>1</v>
      </c>
      <c r="D23" s="5">
        <f t="shared" si="0"/>
        <v>2</v>
      </c>
      <c r="E23" s="19" t="s">
        <v>135</v>
      </c>
      <c r="F23" s="10" t="s">
        <v>136</v>
      </c>
      <c r="G23" s="20" t="str">
        <f>'10 тех 1'!$G$23</f>
        <v>Рабочая программа и тематическое планирование курса «История России». 6―10 классы : учеб. пособие для общеобразоват. организаций / А. А. Данилов, О. Н. Журавлева, И. Е. Барыкина. — М. : Просвещение, 2019.М.Л.Несмелова, Е.Г.Середнякова,А.О.Сороко-Цюпа История.Всеобщая история.Новейшая история. Рабочая программа.Поурочные рекомендации. 10 класс,базовый и углубленный уровни,М,Просвещение,2020</v>
      </c>
      <c r="H23" s="21" t="s">
        <v>47</v>
      </c>
      <c r="I23" s="10" t="s">
        <v>180</v>
      </c>
      <c r="J23" s="10" t="s">
        <v>40</v>
      </c>
      <c r="K23" s="10" t="s">
        <v>40</v>
      </c>
      <c r="L23" s="20"/>
      <c r="M23" s="20"/>
      <c r="N23" s="20" t="s">
        <v>231</v>
      </c>
      <c r="O23" s="227" t="s">
        <v>41</v>
      </c>
    </row>
    <row r="24" spans="1:15" ht="19.5" thickBot="1" x14ac:dyDescent="0.3">
      <c r="A24" s="485"/>
      <c r="B24" s="9"/>
      <c r="C24" s="95"/>
      <c r="D24" s="5">
        <f t="shared" si="0"/>
        <v>0</v>
      </c>
      <c r="E24" s="22"/>
      <c r="F24" s="11"/>
      <c r="G24" s="23"/>
      <c r="H24" s="24"/>
      <c r="I24" s="11"/>
      <c r="J24" s="11"/>
      <c r="K24" s="11"/>
      <c r="L24" s="23"/>
      <c r="M24" s="23"/>
      <c r="N24" s="23"/>
      <c r="O24" s="228"/>
    </row>
    <row r="25" spans="1:15" ht="19.5" thickBot="1" x14ac:dyDescent="0.3">
      <c r="A25" s="486"/>
      <c r="B25" s="9"/>
      <c r="C25" s="95"/>
      <c r="D25" s="5">
        <f t="shared" si="0"/>
        <v>0</v>
      </c>
      <c r="E25" s="43"/>
      <c r="F25" s="44"/>
      <c r="G25" s="45"/>
      <c r="H25" s="46"/>
      <c r="I25" s="44"/>
      <c r="J25" s="44"/>
      <c r="K25" s="44"/>
      <c r="L25" s="45"/>
      <c r="M25" s="45"/>
      <c r="N25" s="45"/>
      <c r="O25" s="229"/>
    </row>
    <row r="26" spans="1:15" ht="20.25" customHeight="1" thickBot="1" x14ac:dyDescent="0.3">
      <c r="A26" s="117" t="s">
        <v>119</v>
      </c>
      <c r="B26" s="9"/>
      <c r="C26" s="95"/>
      <c r="D26" s="5">
        <f t="shared" si="0"/>
        <v>0</v>
      </c>
      <c r="E26" s="19"/>
      <c r="F26" s="10"/>
      <c r="G26" s="20"/>
      <c r="H26" s="21"/>
      <c r="I26" s="10"/>
      <c r="J26" s="10"/>
      <c r="K26" s="10"/>
      <c r="L26" s="20"/>
      <c r="M26" s="20"/>
      <c r="N26" s="20"/>
      <c r="O26" s="227"/>
    </row>
    <row r="27" spans="1:15" ht="77.25" thickBot="1" x14ac:dyDescent="0.3">
      <c r="A27" s="484" t="s">
        <v>62</v>
      </c>
      <c r="B27" s="42">
        <v>1</v>
      </c>
      <c r="C27" s="95">
        <v>1</v>
      </c>
      <c r="D27" s="5">
        <f t="shared" si="0"/>
        <v>1</v>
      </c>
      <c r="E27" s="19" t="s">
        <v>152</v>
      </c>
      <c r="F27" s="10" t="s">
        <v>153</v>
      </c>
      <c r="G27" s="194" t="s">
        <v>233</v>
      </c>
      <c r="H27" s="21" t="s">
        <v>47</v>
      </c>
      <c r="I27" s="10" t="s">
        <v>180</v>
      </c>
      <c r="J27" s="10" t="s">
        <v>40</v>
      </c>
      <c r="K27" s="10" t="s">
        <v>40</v>
      </c>
      <c r="L27" s="20"/>
      <c r="M27" s="20"/>
      <c r="N27" s="183" t="s">
        <v>281</v>
      </c>
      <c r="O27" s="297" t="s">
        <v>344</v>
      </c>
    </row>
    <row r="28" spans="1:15" ht="19.5" thickBot="1" x14ac:dyDescent="0.3">
      <c r="A28" s="487"/>
      <c r="B28" s="9"/>
      <c r="C28" s="95"/>
      <c r="D28" s="5">
        <f t="shared" si="0"/>
        <v>0</v>
      </c>
      <c r="E28" s="43"/>
      <c r="F28" s="44"/>
      <c r="G28" s="45"/>
      <c r="H28" s="46"/>
      <c r="I28" s="44"/>
      <c r="J28" s="44"/>
      <c r="K28" s="44"/>
      <c r="L28" s="45"/>
      <c r="M28" s="45"/>
      <c r="N28" s="45"/>
      <c r="O28" s="229"/>
    </row>
    <row r="29" spans="1:15" ht="64.5" thickBot="1" x14ac:dyDescent="0.3">
      <c r="A29" s="484" t="s">
        <v>29</v>
      </c>
      <c r="B29" s="42">
        <v>3</v>
      </c>
      <c r="C29" s="95">
        <v>2</v>
      </c>
      <c r="D29" s="5">
        <f t="shared" si="0"/>
        <v>6</v>
      </c>
      <c r="E29" s="19" t="s">
        <v>130</v>
      </c>
      <c r="F29" s="10" t="s">
        <v>131</v>
      </c>
      <c r="G29" s="23" t="str">
        <f>'10тех 2'!$G$29</f>
        <v>Физическая культура. Примерные рабочие программы. Предметная линия учебников В. И. Ляха. 10—11 классы : учеб. пособие для общеобразоват. организаций / В. И. Лях. — 6-е изд. — М. : Просвещение, 2021. —</v>
      </c>
      <c r="H29" s="21" t="s">
        <v>47</v>
      </c>
      <c r="I29" s="10" t="s">
        <v>180</v>
      </c>
      <c r="J29" s="10" t="s">
        <v>40</v>
      </c>
      <c r="K29" s="10" t="s">
        <v>40</v>
      </c>
      <c r="L29" s="20"/>
      <c r="M29" s="20"/>
      <c r="N29" s="182" t="s">
        <v>187</v>
      </c>
      <c r="O29" s="227" t="s">
        <v>41</v>
      </c>
    </row>
    <row r="30" spans="1:15" ht="19.5" thickBot="1" x14ac:dyDescent="0.3">
      <c r="A30" s="487"/>
      <c r="B30" s="9"/>
      <c r="C30" s="95"/>
      <c r="D30" s="5">
        <f t="shared" si="0"/>
        <v>0</v>
      </c>
      <c r="E30" s="43"/>
      <c r="F30" s="44"/>
      <c r="G30" s="45"/>
      <c r="H30" s="46"/>
      <c r="I30" s="44"/>
      <c r="J30" s="44"/>
      <c r="K30" s="44"/>
      <c r="L30" s="45"/>
      <c r="M30" s="45"/>
      <c r="N30" s="45"/>
      <c r="O30" s="229"/>
    </row>
    <row r="31" spans="1:15" ht="19.5" thickBot="1" x14ac:dyDescent="0.3">
      <c r="A31" s="47" t="s">
        <v>61</v>
      </c>
      <c r="B31" s="9"/>
      <c r="C31" s="95"/>
      <c r="D31" s="5">
        <f t="shared" si="0"/>
        <v>0</v>
      </c>
      <c r="E31" s="48"/>
      <c r="F31" s="49"/>
      <c r="G31" s="50"/>
      <c r="H31" s="51"/>
      <c r="I31" s="49"/>
      <c r="J31" s="49"/>
      <c r="K31" s="49"/>
      <c r="L31" s="50"/>
      <c r="M31" s="50"/>
      <c r="N31" s="50"/>
      <c r="O31" s="230"/>
    </row>
    <row r="32" spans="1:15" ht="54.75" customHeight="1" thickBot="1" x14ac:dyDescent="0.3">
      <c r="A32" s="454" t="s">
        <v>21</v>
      </c>
      <c r="B32" s="42">
        <v>2</v>
      </c>
      <c r="C32" s="95">
        <v>1</v>
      </c>
      <c r="D32" s="5">
        <f t="shared" si="0"/>
        <v>2</v>
      </c>
      <c r="E32" s="19" t="s">
        <v>135</v>
      </c>
      <c r="F32" s="10" t="s">
        <v>136</v>
      </c>
      <c r="G32" s="220" t="s">
        <v>188</v>
      </c>
      <c r="H32" s="21" t="s">
        <v>47</v>
      </c>
      <c r="I32" s="10" t="s">
        <v>180</v>
      </c>
      <c r="J32" s="10" t="s">
        <v>40</v>
      </c>
      <c r="K32" s="10" t="s">
        <v>40</v>
      </c>
      <c r="L32" s="20"/>
      <c r="M32" s="20"/>
      <c r="N32" s="20" t="s">
        <v>198</v>
      </c>
      <c r="O32" s="227" t="s">
        <v>41</v>
      </c>
    </row>
    <row r="33" spans="1:15" ht="19.5" thickBot="1" x14ac:dyDescent="0.3">
      <c r="A33" s="455"/>
      <c r="B33" s="9"/>
      <c r="C33" s="95"/>
      <c r="D33" s="5">
        <f t="shared" si="0"/>
        <v>0</v>
      </c>
      <c r="E33" s="22"/>
      <c r="F33" s="11"/>
      <c r="G33" s="23"/>
      <c r="H33" s="24"/>
      <c r="I33" s="11"/>
      <c r="J33" s="11"/>
      <c r="K33" s="11"/>
      <c r="L33" s="23"/>
      <c r="M33" s="23"/>
      <c r="N33" s="23"/>
      <c r="O33" s="231"/>
    </row>
    <row r="34" spans="1:15" ht="19.5" thickBot="1" x14ac:dyDescent="0.3">
      <c r="A34" s="456"/>
      <c r="B34" s="9"/>
      <c r="C34" s="95"/>
      <c r="D34" s="5">
        <f t="shared" si="0"/>
        <v>0</v>
      </c>
      <c r="E34" s="43"/>
      <c r="F34" s="44"/>
      <c r="G34" s="45"/>
      <c r="H34" s="46"/>
      <c r="I34" s="44"/>
      <c r="J34" s="44"/>
      <c r="K34" s="44"/>
      <c r="L34" s="45"/>
      <c r="M34" s="45"/>
      <c r="N34" s="45"/>
      <c r="O34" s="232"/>
    </row>
    <row r="35" spans="1:15" ht="66" customHeight="1" thickBot="1" x14ac:dyDescent="0.3">
      <c r="A35" s="454" t="s">
        <v>22</v>
      </c>
      <c r="B35" s="42">
        <v>3</v>
      </c>
      <c r="C35" s="95">
        <v>2</v>
      </c>
      <c r="D35" s="5">
        <f t="shared" si="0"/>
        <v>6</v>
      </c>
      <c r="E35" s="22" t="s">
        <v>130</v>
      </c>
      <c r="F35" s="11" t="s">
        <v>131</v>
      </c>
      <c r="G35" s="202" t="str">
        <f>'[2]21-22 уч.год'!$G$122</f>
        <v xml:space="preserve">В.В. Еремин, А.А. Дроздов, И.В. Еремина, Э.Ю. Керимов. Химия. Углубленный уровень. 10-11 классы: рабочая программа к линии УМК В.В. Лунина. — М.: ДРОФА, 2017. </v>
      </c>
      <c r="H35" s="24" t="s">
        <v>143</v>
      </c>
      <c r="I35" s="11" t="s">
        <v>180</v>
      </c>
      <c r="J35" s="11" t="s">
        <v>40</v>
      </c>
      <c r="K35" s="11" t="s">
        <v>40</v>
      </c>
      <c r="L35" s="23"/>
      <c r="M35" s="23"/>
      <c r="N35" s="23" t="s">
        <v>199</v>
      </c>
      <c r="O35" s="228" t="s">
        <v>41</v>
      </c>
    </row>
    <row r="36" spans="1:15" ht="19.5" thickBot="1" x14ac:dyDescent="0.3">
      <c r="A36" s="455"/>
      <c r="B36" s="9"/>
      <c r="C36" s="95"/>
      <c r="D36" s="5">
        <f t="shared" si="0"/>
        <v>0</v>
      </c>
      <c r="E36" s="22"/>
      <c r="F36" s="11"/>
      <c r="G36" s="23"/>
      <c r="H36" s="24"/>
      <c r="I36" s="11"/>
      <c r="J36" s="11"/>
      <c r="K36" s="11"/>
      <c r="L36" s="23"/>
      <c r="M36" s="23"/>
      <c r="N36" s="23"/>
      <c r="O36" s="231"/>
    </row>
    <row r="37" spans="1:15" ht="19.5" thickBot="1" x14ac:dyDescent="0.3">
      <c r="A37" s="456"/>
      <c r="B37" s="9"/>
      <c r="C37" s="95"/>
      <c r="D37" s="5">
        <f t="shared" si="0"/>
        <v>0</v>
      </c>
      <c r="E37" s="43"/>
      <c r="F37" s="44"/>
      <c r="G37" s="45"/>
      <c r="H37" s="46"/>
      <c r="I37" s="44"/>
      <c r="J37" s="44"/>
      <c r="K37" s="44"/>
      <c r="L37" s="45"/>
      <c r="M37" s="45"/>
      <c r="N37" s="45"/>
      <c r="O37" s="232"/>
    </row>
    <row r="38" spans="1:15" ht="64.5" thickBot="1" x14ac:dyDescent="0.3">
      <c r="A38" s="454" t="s">
        <v>23</v>
      </c>
      <c r="B38" s="42">
        <v>3</v>
      </c>
      <c r="C38" s="95">
        <v>2</v>
      </c>
      <c r="D38" s="5">
        <f t="shared" si="0"/>
        <v>6</v>
      </c>
      <c r="E38" s="19" t="s">
        <v>130</v>
      </c>
      <c r="F38" s="10" t="s">
        <v>131</v>
      </c>
      <c r="G38" s="182" t="str">
        <f>'10 ен'!$G$38</f>
        <v xml:space="preserve">Г. М. Дымшиц, О. В. Саблина. Биология. Рабочие программы. 10—11 классы. Углубленный уровень. М., Просвещение, 2017. </v>
      </c>
      <c r="H38" s="24" t="s">
        <v>143</v>
      </c>
      <c r="I38" s="80" t="s">
        <v>180</v>
      </c>
      <c r="J38" s="80" t="s">
        <v>40</v>
      </c>
      <c r="K38" s="80" t="s">
        <v>40</v>
      </c>
      <c r="L38" s="23"/>
      <c r="N38" s="203" t="s">
        <v>275</v>
      </c>
      <c r="O38" s="228" t="s">
        <v>41</v>
      </c>
    </row>
    <row r="39" spans="1:15" ht="19.5" thickBot="1" x14ac:dyDescent="0.3">
      <c r="A39" s="455"/>
      <c r="B39" s="9"/>
      <c r="C39" s="95"/>
      <c r="D39" s="5">
        <f t="shared" si="0"/>
        <v>0</v>
      </c>
      <c r="E39" s="22"/>
      <c r="F39" s="11"/>
      <c r="G39" s="23"/>
      <c r="H39" s="24"/>
      <c r="I39" s="11"/>
      <c r="J39" s="11"/>
      <c r="K39" s="11"/>
      <c r="L39" s="23"/>
      <c r="M39" s="23"/>
      <c r="N39" s="23"/>
      <c r="O39" s="228"/>
    </row>
    <row r="40" spans="1:15" ht="19.5" thickBot="1" x14ac:dyDescent="0.3">
      <c r="A40" s="456"/>
      <c r="B40" s="9"/>
      <c r="C40" s="95"/>
      <c r="D40" s="5">
        <f t="shared" si="0"/>
        <v>0</v>
      </c>
      <c r="E40" s="43"/>
      <c r="F40" s="44"/>
      <c r="G40" s="45"/>
      <c r="H40" s="46"/>
      <c r="I40" s="44"/>
      <c r="J40" s="44"/>
      <c r="K40" s="44"/>
      <c r="L40" s="45"/>
      <c r="M40" s="45"/>
      <c r="N40" s="161"/>
      <c r="O40" s="233"/>
    </row>
    <row r="41" spans="1:15" ht="52.5" thickBot="1" x14ac:dyDescent="0.3">
      <c r="A41" s="476" t="s">
        <v>15</v>
      </c>
      <c r="B41" s="42">
        <v>1</v>
      </c>
      <c r="C41" s="95">
        <v>2</v>
      </c>
      <c r="D41" s="5">
        <v>2</v>
      </c>
      <c r="E41" s="19" t="s">
        <v>152</v>
      </c>
      <c r="F41" s="10" t="s">
        <v>153</v>
      </c>
      <c r="G41" s="20" t="s">
        <v>192</v>
      </c>
      <c r="H41" s="21" t="s">
        <v>47</v>
      </c>
      <c r="I41" s="10" t="s">
        <v>180</v>
      </c>
      <c r="J41" s="10" t="s">
        <v>40</v>
      </c>
      <c r="K41" s="10" t="s">
        <v>40</v>
      </c>
      <c r="L41" s="20"/>
      <c r="M41" s="20"/>
      <c r="N41" s="221" t="s">
        <v>196</v>
      </c>
      <c r="O41" s="227" t="s">
        <v>41</v>
      </c>
    </row>
    <row r="42" spans="1:15" ht="19.5" thickBot="1" x14ac:dyDescent="0.3">
      <c r="A42" s="477"/>
      <c r="B42" s="9"/>
      <c r="C42" s="95"/>
      <c r="D42" s="5">
        <f t="shared" si="0"/>
        <v>0</v>
      </c>
      <c r="E42" s="22"/>
      <c r="F42" s="11"/>
      <c r="G42" s="23"/>
      <c r="H42" s="24"/>
      <c r="I42" s="11"/>
      <c r="J42" s="11"/>
      <c r="K42" s="11"/>
      <c r="L42" s="23"/>
      <c r="M42" s="23"/>
      <c r="N42" s="23"/>
      <c r="O42" s="228"/>
    </row>
    <row r="43" spans="1:15" ht="19.5" thickBot="1" x14ac:dyDescent="0.3">
      <c r="A43" s="478"/>
      <c r="B43" s="9"/>
      <c r="C43" s="95"/>
      <c r="D43" s="5">
        <f t="shared" si="0"/>
        <v>0</v>
      </c>
      <c r="E43" s="43"/>
      <c r="F43" s="44"/>
      <c r="G43" s="45"/>
      <c r="H43" s="46"/>
      <c r="I43" s="44"/>
      <c r="J43" s="44"/>
      <c r="K43" s="44"/>
      <c r="L43" s="45"/>
      <c r="M43" s="45"/>
      <c r="N43" s="161"/>
      <c r="O43" s="233"/>
    </row>
    <row r="44" spans="1:15" ht="19.5" thickBot="1" x14ac:dyDescent="0.3">
      <c r="A44" s="477" t="s">
        <v>113</v>
      </c>
      <c r="B44" s="9"/>
      <c r="C44" s="95"/>
      <c r="D44" s="5">
        <f t="shared" si="0"/>
        <v>0</v>
      </c>
      <c r="E44" s="19"/>
      <c r="F44" s="10"/>
      <c r="G44" s="20"/>
      <c r="H44" s="21"/>
      <c r="I44" s="10"/>
      <c r="J44" s="10"/>
      <c r="K44" s="10"/>
      <c r="L44" s="20"/>
      <c r="M44" s="20"/>
      <c r="N44" s="76"/>
      <c r="O44" s="73"/>
    </row>
    <row r="45" spans="1:15" ht="19.5" thickBot="1" x14ac:dyDescent="0.3">
      <c r="A45" s="477"/>
      <c r="B45" s="9"/>
      <c r="C45" s="95"/>
      <c r="D45" s="5">
        <f t="shared" si="0"/>
        <v>0</v>
      </c>
      <c r="E45" s="43"/>
      <c r="F45" s="44"/>
      <c r="G45" s="45"/>
      <c r="H45" s="46"/>
      <c r="I45" s="44"/>
      <c r="J45" s="44"/>
      <c r="K45" s="44"/>
      <c r="L45" s="45"/>
      <c r="M45" s="45"/>
      <c r="N45" s="161"/>
      <c r="O45" s="160"/>
    </row>
    <row r="46" spans="1:15" ht="19.5" thickBot="1" x14ac:dyDescent="0.3">
      <c r="A46" s="454" t="s">
        <v>18</v>
      </c>
      <c r="B46" s="9"/>
      <c r="C46" s="95"/>
      <c r="D46" s="5">
        <f t="shared" si="0"/>
        <v>0</v>
      </c>
      <c r="E46" s="19"/>
      <c r="F46" s="10"/>
      <c r="G46" s="20"/>
      <c r="H46" s="21"/>
      <c r="I46" s="10"/>
      <c r="J46" s="10"/>
      <c r="K46" s="10"/>
      <c r="L46" s="20"/>
      <c r="M46" s="20"/>
      <c r="N46" s="20"/>
      <c r="O46" s="10"/>
    </row>
    <row r="47" spans="1:15" ht="19.5" thickBot="1" x14ac:dyDescent="0.3">
      <c r="A47" s="479"/>
      <c r="B47" s="9"/>
      <c r="C47" s="95"/>
      <c r="D47" s="5">
        <f t="shared" si="0"/>
        <v>0</v>
      </c>
      <c r="E47" s="22"/>
      <c r="F47" s="11"/>
      <c r="G47" s="23"/>
      <c r="H47" s="24"/>
      <c r="I47" s="11"/>
      <c r="J47" s="11"/>
      <c r="K47" s="11"/>
      <c r="L47" s="23"/>
      <c r="M47" s="23"/>
      <c r="N47" s="23"/>
      <c r="O47" s="11"/>
    </row>
    <row r="48" spans="1:15" ht="19.5" thickBot="1" x14ac:dyDescent="0.3">
      <c r="A48" s="480"/>
      <c r="B48" s="9"/>
      <c r="C48" s="95"/>
      <c r="D48" s="5">
        <f t="shared" si="0"/>
        <v>0</v>
      </c>
      <c r="E48" s="43"/>
      <c r="F48" s="44"/>
      <c r="G48" s="45"/>
      <c r="H48" s="46"/>
      <c r="I48" s="44"/>
      <c r="J48" s="44"/>
      <c r="K48" s="44"/>
      <c r="L48" s="45"/>
      <c r="M48" s="45"/>
      <c r="N48" s="161"/>
      <c r="O48" s="160"/>
    </row>
    <row r="49" spans="1:15" ht="19.5" thickBot="1" x14ac:dyDescent="0.3">
      <c r="A49" s="477" t="s">
        <v>63</v>
      </c>
      <c r="B49" s="9"/>
      <c r="C49" s="95"/>
      <c r="D49" s="5">
        <f t="shared" si="0"/>
        <v>0</v>
      </c>
      <c r="E49" s="19"/>
      <c r="F49" s="10"/>
      <c r="G49" s="20"/>
      <c r="H49" s="21"/>
      <c r="I49" s="10"/>
      <c r="J49" s="10"/>
      <c r="K49" s="10"/>
      <c r="L49" s="20"/>
      <c r="M49" s="20"/>
      <c r="N49" s="76"/>
      <c r="O49" s="73"/>
    </row>
    <row r="50" spans="1:15" ht="19.5" thickBot="1" x14ac:dyDescent="0.3">
      <c r="A50" s="477"/>
      <c r="B50" s="9"/>
      <c r="C50" s="95"/>
      <c r="D50" s="5">
        <f t="shared" si="0"/>
        <v>0</v>
      </c>
      <c r="E50" s="43"/>
      <c r="F50" s="44"/>
      <c r="G50" s="45"/>
      <c r="H50" s="46"/>
      <c r="I50" s="44"/>
      <c r="J50" s="44"/>
      <c r="K50" s="44"/>
      <c r="L50" s="45"/>
      <c r="M50" s="45"/>
      <c r="N50" s="165"/>
      <c r="O50" s="160"/>
    </row>
    <row r="51" spans="1:15" ht="19.5" thickBot="1" x14ac:dyDescent="0.3">
      <c r="A51" s="454" t="s">
        <v>64</v>
      </c>
      <c r="B51" s="9"/>
      <c r="C51" s="95"/>
      <c r="D51" s="5">
        <f t="shared" si="0"/>
        <v>0</v>
      </c>
      <c r="E51" s="19"/>
      <c r="F51" s="10"/>
      <c r="G51" s="20"/>
      <c r="H51" s="21"/>
      <c r="I51" s="10"/>
      <c r="J51" s="10"/>
      <c r="K51" s="10"/>
      <c r="L51" s="20"/>
      <c r="M51" s="20"/>
      <c r="N51" s="76"/>
      <c r="O51" s="73"/>
    </row>
    <row r="52" spans="1:15" ht="19.5" thickBot="1" x14ac:dyDescent="0.3">
      <c r="A52" s="488"/>
      <c r="B52" s="9"/>
      <c r="C52" s="95"/>
      <c r="D52" s="5">
        <f t="shared" si="0"/>
        <v>0</v>
      </c>
      <c r="E52" s="43"/>
      <c r="F52" s="44"/>
      <c r="G52" s="45"/>
      <c r="H52" s="46"/>
      <c r="I52" s="44"/>
      <c r="J52" s="44"/>
      <c r="K52" s="44"/>
      <c r="L52" s="45"/>
      <c r="M52" s="45"/>
      <c r="N52" s="161"/>
      <c r="O52" s="160"/>
    </row>
    <row r="53" spans="1:15" ht="51.75" thickBot="1" x14ac:dyDescent="0.3">
      <c r="A53" s="454" t="s">
        <v>121</v>
      </c>
      <c r="B53" s="42">
        <v>1</v>
      </c>
      <c r="C53" s="95"/>
      <c r="D53" s="5">
        <v>1</v>
      </c>
      <c r="E53" s="19" t="s">
        <v>152</v>
      </c>
      <c r="F53" s="10" t="s">
        <v>153</v>
      </c>
      <c r="G53" s="20" t="s">
        <v>294</v>
      </c>
      <c r="H53" s="21" t="s">
        <v>47</v>
      </c>
      <c r="I53" s="10" t="s">
        <v>180</v>
      </c>
      <c r="J53" s="10" t="s">
        <v>40</v>
      </c>
      <c r="K53" s="10" t="s">
        <v>40</v>
      </c>
      <c r="L53" s="20"/>
      <c r="M53" s="20"/>
      <c r="N53" s="76"/>
      <c r="O53" s="73"/>
    </row>
    <row r="54" spans="1:15" ht="19.5" thickBot="1" x14ac:dyDescent="0.3">
      <c r="A54" s="488"/>
      <c r="B54" s="9"/>
      <c r="C54" s="95"/>
      <c r="D54" s="5"/>
      <c r="E54" s="43"/>
      <c r="F54" s="44"/>
      <c r="G54" s="45"/>
      <c r="H54" s="46"/>
      <c r="I54" s="44"/>
      <c r="J54" s="44"/>
      <c r="K54" s="44"/>
      <c r="L54" s="45"/>
      <c r="M54" s="45"/>
      <c r="N54" s="161"/>
      <c r="O54" s="160"/>
    </row>
    <row r="55" spans="1:15" ht="19.5" thickBot="1" x14ac:dyDescent="0.3">
      <c r="A55" s="454"/>
      <c r="B55" s="9"/>
      <c r="C55" s="95"/>
      <c r="D55" s="5">
        <f t="shared" si="0"/>
        <v>0</v>
      </c>
      <c r="E55" s="19"/>
      <c r="F55" s="10"/>
      <c r="G55" s="20"/>
      <c r="H55" s="21"/>
      <c r="I55" s="10"/>
      <c r="J55" s="10"/>
      <c r="K55" s="10"/>
      <c r="L55" s="20"/>
      <c r="M55" s="20"/>
      <c r="N55" s="76"/>
      <c r="O55" s="73"/>
    </row>
    <row r="56" spans="1:15" ht="19.5" thickBot="1" x14ac:dyDescent="0.3">
      <c r="A56" s="480"/>
      <c r="B56" s="9"/>
      <c r="C56" s="95"/>
      <c r="D56" s="5">
        <f t="shared" si="0"/>
        <v>0</v>
      </c>
      <c r="E56" s="43"/>
      <c r="F56" s="44"/>
      <c r="G56" s="45"/>
      <c r="H56" s="46"/>
      <c r="I56" s="44"/>
      <c r="J56" s="44"/>
      <c r="K56" s="44"/>
      <c r="L56" s="45"/>
      <c r="M56" s="45"/>
      <c r="N56" s="161"/>
      <c r="O56" s="160"/>
    </row>
    <row r="57" spans="1:15" ht="19.5" thickBot="1" x14ac:dyDescent="0.3">
      <c r="A57" s="454"/>
      <c r="B57" s="9"/>
      <c r="C57" s="95"/>
      <c r="D57" s="5">
        <f t="shared" si="0"/>
        <v>0</v>
      </c>
      <c r="E57" s="19"/>
      <c r="F57" s="10"/>
      <c r="G57" s="20"/>
      <c r="H57" s="21"/>
      <c r="I57" s="10"/>
      <c r="J57" s="10"/>
      <c r="K57" s="10"/>
      <c r="L57" s="20"/>
      <c r="M57" s="20"/>
      <c r="N57" s="76"/>
      <c r="O57" s="73"/>
    </row>
    <row r="58" spans="1:15" ht="19.5" thickBot="1" x14ac:dyDescent="0.3">
      <c r="A58" s="480"/>
      <c r="B58" s="9"/>
      <c r="C58" s="95"/>
      <c r="D58" s="5">
        <f t="shared" si="0"/>
        <v>0</v>
      </c>
      <c r="E58" s="43"/>
      <c r="F58" s="44"/>
      <c r="G58" s="45"/>
      <c r="H58" s="46"/>
      <c r="I58" s="44"/>
      <c r="J58" s="44"/>
      <c r="K58" s="44"/>
      <c r="L58" s="45"/>
      <c r="M58" s="45"/>
      <c r="N58" s="163"/>
      <c r="O58" s="164"/>
    </row>
    <row r="59" spans="1:15" s="18" customFormat="1" ht="18" customHeight="1" thickBot="1" x14ac:dyDescent="0.3">
      <c r="A59" s="52"/>
      <c r="B59" s="15"/>
      <c r="C59" s="96"/>
      <c r="D59" s="5"/>
      <c r="E59" s="53"/>
      <c r="F59" s="54"/>
      <c r="G59" s="55"/>
      <c r="H59" s="56"/>
      <c r="I59" s="54"/>
      <c r="J59" s="54"/>
      <c r="K59" s="54"/>
      <c r="L59" s="55"/>
      <c r="M59" s="55"/>
      <c r="N59" s="20"/>
      <c r="O59" s="54"/>
    </row>
    <row r="60" spans="1:15" ht="18.75" customHeight="1" thickBot="1" x14ac:dyDescent="0.3">
      <c r="A60" s="141" t="s">
        <v>114</v>
      </c>
      <c r="B60" s="9">
        <v>4</v>
      </c>
      <c r="C60" s="95"/>
      <c r="D60" s="5"/>
      <c r="E60" s="22"/>
      <c r="F60" s="11"/>
      <c r="G60" s="23"/>
      <c r="H60" s="24"/>
      <c r="I60" s="11"/>
      <c r="J60" s="17"/>
      <c r="K60" s="17"/>
      <c r="L60" s="25"/>
      <c r="M60" s="25"/>
      <c r="N60" s="23"/>
      <c r="O60" s="17"/>
    </row>
    <row r="61" spans="1:15" ht="18" customHeight="1" thickBot="1" x14ac:dyDescent="0.3">
      <c r="A61" s="141" t="s">
        <v>115</v>
      </c>
      <c r="B61" s="9">
        <v>3</v>
      </c>
      <c r="C61" s="95"/>
      <c r="D61" s="5"/>
      <c r="E61" s="22"/>
      <c r="F61" s="11"/>
      <c r="G61" s="23"/>
      <c r="H61" s="24"/>
      <c r="I61" s="11"/>
      <c r="J61" s="17"/>
      <c r="K61" s="17"/>
      <c r="L61" s="25"/>
      <c r="M61" s="25"/>
      <c r="N61" s="23"/>
      <c r="O61" s="17"/>
    </row>
    <row r="62" spans="1:15" ht="18.75" customHeight="1" thickBot="1" x14ac:dyDescent="0.3">
      <c r="A62" s="141"/>
      <c r="B62" s="9"/>
      <c r="C62" s="95"/>
      <c r="D62" s="5"/>
      <c r="E62" s="22"/>
      <c r="F62" s="11"/>
      <c r="G62" s="23"/>
      <c r="H62" s="24"/>
      <c r="I62" s="11"/>
      <c r="J62" s="17"/>
      <c r="K62" s="17"/>
      <c r="L62" s="25"/>
      <c r="M62" s="25"/>
      <c r="N62" s="23"/>
      <c r="O62" s="17"/>
    </row>
    <row r="63" spans="1:15" ht="19.5" thickBot="1" x14ac:dyDescent="0.3">
      <c r="A63" s="12"/>
      <c r="B63" s="9"/>
      <c r="C63" s="95"/>
      <c r="D63" s="5"/>
      <c r="E63" s="22"/>
      <c r="F63" s="11"/>
      <c r="G63" s="23"/>
      <c r="H63" s="24"/>
      <c r="I63" s="11"/>
      <c r="J63" s="17"/>
      <c r="K63" s="17"/>
      <c r="L63" s="25"/>
      <c r="M63" s="25"/>
      <c r="N63" s="23"/>
      <c r="O63" s="17"/>
    </row>
    <row r="64" spans="1:15" ht="24.75" customHeight="1" thickBot="1" x14ac:dyDescent="0.3">
      <c r="A64" s="143"/>
      <c r="B64" s="9"/>
      <c r="C64" s="95"/>
      <c r="D64" s="5"/>
      <c r="E64" s="22"/>
      <c r="F64" s="11"/>
      <c r="G64" s="23"/>
      <c r="H64" s="24"/>
      <c r="I64" s="11"/>
      <c r="J64" s="17"/>
      <c r="K64" s="17"/>
      <c r="L64" s="25"/>
      <c r="M64" s="25"/>
      <c r="N64" s="23"/>
      <c r="O64" s="17"/>
    </row>
    <row r="65" spans="1:15" ht="27.75" customHeight="1" thickBot="1" x14ac:dyDescent="0.3">
      <c r="A65" s="141"/>
      <c r="B65" s="9"/>
      <c r="C65" s="95"/>
      <c r="D65" s="5"/>
      <c r="E65" s="22"/>
      <c r="F65" s="11"/>
      <c r="G65" s="23"/>
      <c r="H65" s="24"/>
      <c r="I65" s="11"/>
      <c r="J65" s="17"/>
      <c r="K65" s="17"/>
      <c r="L65" s="25"/>
      <c r="M65" s="25"/>
      <c r="N65" s="23"/>
      <c r="O65" s="17"/>
    </row>
    <row r="66" spans="1:15" ht="19.5" thickBot="1" x14ac:dyDescent="0.3">
      <c r="A66" s="141"/>
      <c r="B66" s="9"/>
      <c r="C66" s="95"/>
      <c r="D66" s="5"/>
      <c r="E66" s="22"/>
      <c r="F66" s="11"/>
      <c r="G66" s="23"/>
      <c r="H66" s="24"/>
      <c r="I66" s="11"/>
      <c r="J66" s="17"/>
      <c r="K66" s="17"/>
      <c r="L66" s="25"/>
      <c r="M66" s="25"/>
      <c r="N66" s="23"/>
      <c r="O66" s="17"/>
    </row>
    <row r="67" spans="1:15" ht="19.5" thickBot="1" x14ac:dyDescent="0.3">
      <c r="A67" s="140"/>
      <c r="B67" s="9"/>
      <c r="C67" s="95"/>
      <c r="D67" s="5"/>
      <c r="E67" s="22"/>
      <c r="F67" s="11"/>
      <c r="G67" s="23"/>
      <c r="H67" s="24"/>
      <c r="I67" s="11"/>
      <c r="J67" s="17"/>
      <c r="K67" s="17"/>
      <c r="L67" s="25"/>
      <c r="M67" s="25"/>
      <c r="N67" s="23"/>
      <c r="O67" s="17"/>
    </row>
    <row r="68" spans="1:15" ht="19.5" thickBot="1" x14ac:dyDescent="0.35">
      <c r="A68" s="4" t="s">
        <v>32</v>
      </c>
      <c r="B68" s="110">
        <f>SUM(B10:B67)</f>
        <v>40</v>
      </c>
      <c r="C68" s="111">
        <f>SUM(C10:C67)</f>
        <v>18</v>
      </c>
      <c r="D68" s="110">
        <f>SUM(D10:D67)</f>
        <v>53</v>
      </c>
      <c r="O68" s="168"/>
    </row>
    <row r="69" spans="1:15" ht="19.5" thickBot="1" x14ac:dyDescent="0.35">
      <c r="A69" s="7" t="s">
        <v>50</v>
      </c>
      <c r="B69" s="6">
        <v>34</v>
      </c>
      <c r="C69" s="97"/>
      <c r="D69" s="6"/>
      <c r="O69" s="168"/>
    </row>
    <row r="70" spans="1:15" ht="18.75" customHeight="1" thickBot="1" x14ac:dyDescent="0.35">
      <c r="A70" s="7" t="s">
        <v>51</v>
      </c>
      <c r="B70" s="6">
        <v>37</v>
      </c>
      <c r="C70" s="97"/>
      <c r="D70" s="6"/>
    </row>
    <row r="72" spans="1:15" ht="15.75" thickBot="1" x14ac:dyDescent="0.3">
      <c r="A72" s="437" t="s">
        <v>112</v>
      </c>
      <c r="B72" s="437"/>
    </row>
    <row r="73" spans="1:15" ht="52.5" customHeight="1" thickBot="1" x14ac:dyDescent="0.3">
      <c r="A73" s="426" t="s">
        <v>65</v>
      </c>
      <c r="B73" s="420"/>
      <c r="C73" s="425"/>
      <c r="D73" s="57" t="s">
        <v>66</v>
      </c>
      <c r="E73" s="60" t="s">
        <v>67</v>
      </c>
      <c r="F73" s="420" t="s">
        <v>2</v>
      </c>
      <c r="G73" s="450"/>
      <c r="H73" s="450"/>
      <c r="I73" s="450"/>
      <c r="J73" s="450"/>
      <c r="K73" s="451"/>
    </row>
    <row r="74" spans="1:15" s="39" customFormat="1" ht="31.5" customHeight="1" thickBot="1" x14ac:dyDescent="0.3">
      <c r="A74" s="370" t="s">
        <v>319</v>
      </c>
      <c r="B74" s="371"/>
      <c r="C74" s="372"/>
      <c r="D74" s="59">
        <v>1</v>
      </c>
      <c r="E74" s="71" t="s">
        <v>180</v>
      </c>
      <c r="F74" s="447" t="s">
        <v>320</v>
      </c>
      <c r="G74" s="448"/>
      <c r="H74" s="448"/>
      <c r="I74" s="448"/>
      <c r="J74" s="448"/>
      <c r="K74" s="449"/>
    </row>
    <row r="75" spans="1:15" s="39" customFormat="1" ht="32.25" customHeight="1" thickBot="1" x14ac:dyDescent="0.3">
      <c r="A75" s="370" t="s">
        <v>228</v>
      </c>
      <c r="B75" s="371"/>
      <c r="C75" s="372"/>
      <c r="D75" s="59">
        <v>2</v>
      </c>
      <c r="E75" s="71" t="s">
        <v>180</v>
      </c>
      <c r="F75" s="447" t="s">
        <v>234</v>
      </c>
      <c r="G75" s="448"/>
      <c r="H75" s="448"/>
      <c r="I75" s="448"/>
      <c r="J75" s="448"/>
      <c r="K75" s="449"/>
    </row>
    <row r="76" spans="1:15" s="39" customFormat="1" ht="33" customHeight="1" thickBot="1" x14ac:dyDescent="0.3">
      <c r="A76" s="370" t="s">
        <v>229</v>
      </c>
      <c r="B76" s="371"/>
      <c r="C76" s="372"/>
      <c r="D76" s="59">
        <v>1</v>
      </c>
      <c r="E76" s="71" t="s">
        <v>180</v>
      </c>
      <c r="F76" s="447" t="s">
        <v>230</v>
      </c>
      <c r="G76" s="448"/>
      <c r="H76" s="448"/>
      <c r="I76" s="448"/>
      <c r="J76" s="448"/>
      <c r="K76" s="449"/>
    </row>
    <row r="77" spans="1:15" ht="16.5" thickBot="1" x14ac:dyDescent="0.3">
      <c r="B77" s="442" t="s">
        <v>32</v>
      </c>
      <c r="C77" s="443"/>
      <c r="D77" s="58">
        <f>SUM(D74:D76)</f>
        <v>4</v>
      </c>
    </row>
    <row r="80" spans="1:15" ht="15.75" thickBot="1" x14ac:dyDescent="0.3">
      <c r="A80" s="437" t="s">
        <v>93</v>
      </c>
      <c r="B80" s="437"/>
    </row>
    <row r="81" spans="1:11" ht="32.25" thickBot="1" x14ac:dyDescent="0.3">
      <c r="A81" s="112" t="s">
        <v>57</v>
      </c>
      <c r="B81" s="113" t="s">
        <v>58</v>
      </c>
      <c r="C81" s="36" t="s">
        <v>59</v>
      </c>
      <c r="D81" s="388" t="s">
        <v>60</v>
      </c>
      <c r="E81" s="389"/>
      <c r="F81" s="389"/>
      <c r="G81" s="390"/>
      <c r="H81" s="378" t="s">
        <v>111</v>
      </c>
      <c r="I81" s="379"/>
      <c r="J81" s="379"/>
      <c r="K81" s="379"/>
    </row>
    <row r="82" spans="1:11" ht="76.150000000000006" customHeight="1" thickBot="1" x14ac:dyDescent="0.3">
      <c r="A82" s="37" t="s">
        <v>120</v>
      </c>
      <c r="B82" s="258" t="s">
        <v>249</v>
      </c>
      <c r="C82" s="38">
        <v>1</v>
      </c>
      <c r="D82" s="370" t="s">
        <v>377</v>
      </c>
      <c r="E82" s="371"/>
      <c r="F82" s="371"/>
      <c r="G82" s="372"/>
      <c r="H82" s="376"/>
      <c r="I82" s="377"/>
      <c r="J82" s="377"/>
      <c r="K82" s="377"/>
    </row>
    <row r="83" spans="1:11" ht="142.15" customHeight="1" thickBot="1" x14ac:dyDescent="0.3">
      <c r="A83" s="254" t="s">
        <v>246</v>
      </c>
      <c r="B83" s="115" t="s">
        <v>339</v>
      </c>
      <c r="C83" s="38">
        <v>1</v>
      </c>
      <c r="D83" s="370" t="s">
        <v>219</v>
      </c>
      <c r="E83" s="371"/>
      <c r="F83" s="371"/>
      <c r="G83" s="372"/>
      <c r="H83" s="376"/>
      <c r="I83" s="377"/>
      <c r="J83" s="377"/>
      <c r="K83" s="377"/>
    </row>
    <row r="84" spans="1:11" ht="60.75" customHeight="1" thickBot="1" x14ac:dyDescent="0.3">
      <c r="A84" s="310" t="s">
        <v>250</v>
      </c>
      <c r="B84" s="115" t="s">
        <v>378</v>
      </c>
      <c r="C84" s="38">
        <v>1</v>
      </c>
      <c r="D84" s="370" t="s">
        <v>372</v>
      </c>
      <c r="E84" s="371"/>
      <c r="F84" s="371"/>
      <c r="G84" s="372"/>
      <c r="H84" s="376"/>
      <c r="I84" s="377"/>
      <c r="J84" s="377"/>
      <c r="K84" s="377"/>
    </row>
    <row r="85" spans="1:11" ht="19.5" thickBot="1" x14ac:dyDescent="0.35">
      <c r="B85" s="33" t="s">
        <v>32</v>
      </c>
      <c r="C85" s="34">
        <f>SUM(C82:C84)</f>
        <v>3</v>
      </c>
    </row>
  </sheetData>
  <sheetProtection formatRows="0"/>
  <mergeCells count="53">
    <mergeCell ref="D82:G82"/>
    <mergeCell ref="H82:K82"/>
    <mergeCell ref="D83:G83"/>
    <mergeCell ref="H83:K83"/>
    <mergeCell ref="D84:G84"/>
    <mergeCell ref="H84:K84"/>
    <mergeCell ref="B77:C77"/>
    <mergeCell ref="A80:B80"/>
    <mergeCell ref="D81:G81"/>
    <mergeCell ref="H81:K81"/>
    <mergeCell ref="A74:C74"/>
    <mergeCell ref="F74:K74"/>
    <mergeCell ref="A75:C75"/>
    <mergeCell ref="F75:K75"/>
    <mergeCell ref="A76:C76"/>
    <mergeCell ref="F76:K76"/>
    <mergeCell ref="F73:K73"/>
    <mergeCell ref="A38:A40"/>
    <mergeCell ref="A41:A43"/>
    <mergeCell ref="A44:A45"/>
    <mergeCell ref="A46:A48"/>
    <mergeCell ref="A49:A50"/>
    <mergeCell ref="A51:A52"/>
    <mergeCell ref="A53:A54"/>
    <mergeCell ref="A55:A56"/>
    <mergeCell ref="A57:A58"/>
    <mergeCell ref="A72:B72"/>
    <mergeCell ref="A73:C73"/>
    <mergeCell ref="A35:A37"/>
    <mergeCell ref="A10:A12"/>
    <mergeCell ref="A14:A16"/>
    <mergeCell ref="A17:A19"/>
    <mergeCell ref="E8:F8"/>
    <mergeCell ref="A20:A22"/>
    <mergeCell ref="A23:A25"/>
    <mergeCell ref="A27:A28"/>
    <mergeCell ref="A29:A30"/>
    <mergeCell ref="A32:A34"/>
    <mergeCell ref="E5:G5"/>
    <mergeCell ref="H5:O5"/>
    <mergeCell ref="A7:A9"/>
    <mergeCell ref="B7:C7"/>
    <mergeCell ref="D7:D9"/>
    <mergeCell ref="E7:M7"/>
    <mergeCell ref="B8:B9"/>
    <mergeCell ref="C8:C9"/>
    <mergeCell ref="N8:N9"/>
    <mergeCell ref="N7:O7"/>
    <mergeCell ref="G8:G9"/>
    <mergeCell ref="H8:H9"/>
    <mergeCell ref="I8:I9"/>
    <mergeCell ref="J8:K8"/>
    <mergeCell ref="L8:L9"/>
  </mergeCells>
  <pageMargins left="0.15748031496062992" right="0.15748031496062992" top="0.35433070866141736" bottom="0.31496062992125984" header="0.31496062992125984" footer="0.31496062992125984"/>
  <pageSetup paperSize="9" scale="51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95" zoomScaleNormal="95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H34" sqref="H34"/>
    </sheetView>
  </sheetViews>
  <sheetFormatPr defaultRowHeight="15" x14ac:dyDescent="0.25"/>
  <cols>
    <col min="1" max="1" width="22.1406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6" max="16" width="18.140625" customWidth="1"/>
  </cols>
  <sheetData>
    <row r="1" spans="1:16" ht="9" customHeight="1" x14ac:dyDescent="0.3">
      <c r="A1" s="108"/>
      <c r="B1" s="108"/>
      <c r="C1" s="26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6" ht="20.25" x14ac:dyDescent="0.3">
      <c r="A2" s="8"/>
      <c r="B2" s="108"/>
      <c r="C2" s="409" t="s">
        <v>357</v>
      </c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ht="20.25" x14ac:dyDescent="0.3">
      <c r="A3" s="8"/>
      <c r="B3" s="108"/>
      <c r="C3" s="108"/>
      <c r="D3" s="108"/>
      <c r="E3" s="108"/>
      <c r="F3" s="108"/>
      <c r="G3" s="281" t="s">
        <v>52</v>
      </c>
      <c r="H3" s="13">
        <v>6</v>
      </c>
      <c r="I3" s="105"/>
      <c r="J3" s="105"/>
      <c r="K3" s="105"/>
      <c r="L3" s="105"/>
      <c r="M3" s="105"/>
    </row>
    <row r="4" spans="1:16" x14ac:dyDescent="0.25">
      <c r="A4" s="108"/>
      <c r="B4" s="108"/>
      <c r="C4" s="108"/>
      <c r="D4" s="108"/>
      <c r="E4" s="108"/>
      <c r="F4" s="108"/>
      <c r="G4" s="281" t="s">
        <v>53</v>
      </c>
      <c r="H4" s="13">
        <v>34</v>
      </c>
      <c r="I4" s="105"/>
      <c r="J4" s="105"/>
      <c r="K4" s="105"/>
      <c r="L4" s="105"/>
      <c r="M4" s="105"/>
    </row>
    <row r="5" spans="1:16" x14ac:dyDescent="0.25">
      <c r="A5" s="108"/>
      <c r="B5" s="108"/>
      <c r="C5" s="108"/>
      <c r="D5" s="108"/>
      <c r="E5" s="108"/>
      <c r="F5" s="108"/>
      <c r="G5" s="281" t="s">
        <v>126</v>
      </c>
      <c r="H5" s="13" t="s">
        <v>323</v>
      </c>
      <c r="I5" s="105"/>
      <c r="J5" s="105"/>
      <c r="K5" s="105"/>
      <c r="L5" s="105"/>
      <c r="M5" s="105"/>
    </row>
    <row r="6" spans="1:16" ht="15.75" thickBot="1" x14ac:dyDescent="0.3"/>
    <row r="7" spans="1:16" ht="65.25" customHeight="1" thickBot="1" x14ac:dyDescent="0.3">
      <c r="A7" s="410" t="s">
        <v>0</v>
      </c>
      <c r="B7" s="413" t="s">
        <v>1</v>
      </c>
      <c r="C7" s="416" t="s">
        <v>84</v>
      </c>
      <c r="D7" s="416"/>
      <c r="E7" s="417" t="s">
        <v>35</v>
      </c>
      <c r="F7" s="419" t="s">
        <v>2</v>
      </c>
      <c r="G7" s="420"/>
      <c r="H7" s="420"/>
      <c r="I7" s="420"/>
      <c r="J7" s="420"/>
      <c r="K7" s="420"/>
      <c r="L7" s="420"/>
      <c r="M7" s="420"/>
      <c r="N7" s="420"/>
      <c r="O7" s="391" t="s">
        <v>3</v>
      </c>
      <c r="P7" s="391"/>
    </row>
    <row r="8" spans="1:16" ht="79.5" customHeight="1" thickBot="1" x14ac:dyDescent="0.3">
      <c r="A8" s="411"/>
      <c r="B8" s="414"/>
      <c r="C8" s="392" t="s">
        <v>97</v>
      </c>
      <c r="D8" s="392" t="s">
        <v>98</v>
      </c>
      <c r="E8" s="418"/>
      <c r="F8" s="394" t="s">
        <v>107</v>
      </c>
      <c r="G8" s="395"/>
      <c r="H8" s="396" t="s">
        <v>42</v>
      </c>
      <c r="I8" s="398" t="s">
        <v>88</v>
      </c>
      <c r="J8" s="400" t="s">
        <v>4</v>
      </c>
      <c r="K8" s="402" t="s">
        <v>5</v>
      </c>
      <c r="L8" s="403"/>
      <c r="M8" s="404" t="s">
        <v>89</v>
      </c>
      <c r="N8" s="288" t="s">
        <v>334</v>
      </c>
      <c r="O8" s="406" t="s">
        <v>6</v>
      </c>
      <c r="P8" s="150" t="s">
        <v>7</v>
      </c>
    </row>
    <row r="9" spans="1:16" ht="48.75" customHeight="1" thickBot="1" x14ac:dyDescent="0.3">
      <c r="A9" s="412"/>
      <c r="B9" s="415"/>
      <c r="C9" s="393"/>
      <c r="D9" s="393"/>
      <c r="E9" s="418"/>
      <c r="F9" s="82" t="s">
        <v>8</v>
      </c>
      <c r="G9" s="83" t="s">
        <v>9</v>
      </c>
      <c r="H9" s="397"/>
      <c r="I9" s="399"/>
      <c r="J9" s="401"/>
      <c r="K9" s="81" t="s">
        <v>90</v>
      </c>
      <c r="L9" s="75" t="s">
        <v>54</v>
      </c>
      <c r="M9" s="405"/>
      <c r="N9" s="289"/>
      <c r="O9" s="406"/>
      <c r="P9" s="282" t="s">
        <v>321</v>
      </c>
    </row>
    <row r="10" spans="1:16" ht="64.5" thickBot="1" x14ac:dyDescent="0.3">
      <c r="A10" s="407" t="s">
        <v>118</v>
      </c>
      <c r="B10" s="3" t="str">
        <f>'[1]8 фм'!B10</f>
        <v>Русский язык</v>
      </c>
      <c r="C10" s="9">
        <v>4</v>
      </c>
      <c r="D10" s="9">
        <v>0</v>
      </c>
      <c r="E10" s="5">
        <v>4</v>
      </c>
      <c r="F10" s="77" t="s">
        <v>159</v>
      </c>
      <c r="G10" s="78" t="s">
        <v>223</v>
      </c>
      <c r="H10" s="182" t="s">
        <v>224</v>
      </c>
      <c r="I10" s="24" t="s">
        <v>47</v>
      </c>
      <c r="J10" s="11" t="s">
        <v>49</v>
      </c>
      <c r="K10" s="11" t="s">
        <v>40</v>
      </c>
      <c r="L10" s="11" t="s">
        <v>40</v>
      </c>
      <c r="M10" s="147"/>
      <c r="N10" s="191"/>
      <c r="O10" s="20" t="s">
        <v>288</v>
      </c>
      <c r="P10" s="195" t="s">
        <v>41</v>
      </c>
    </row>
    <row r="11" spans="1:16" ht="64.5" thickBot="1" x14ac:dyDescent="0.3">
      <c r="A11" s="408"/>
      <c r="B11" s="158" t="s">
        <v>11</v>
      </c>
      <c r="C11" s="9">
        <v>2</v>
      </c>
      <c r="D11" s="9"/>
      <c r="E11" s="5">
        <f t="shared" ref="E11:E29" si="0">C11+D11</f>
        <v>2</v>
      </c>
      <c r="F11" s="79" t="s">
        <v>135</v>
      </c>
      <c r="G11" s="80" t="s">
        <v>136</v>
      </c>
      <c r="H11" s="23" t="s">
        <v>225</v>
      </c>
      <c r="I11" s="24" t="s">
        <v>47</v>
      </c>
      <c r="J11" s="11" t="s">
        <v>49</v>
      </c>
      <c r="K11" s="11" t="s">
        <v>40</v>
      </c>
      <c r="L11" s="11" t="s">
        <v>40</v>
      </c>
      <c r="M11" s="189"/>
      <c r="N11" s="190"/>
      <c r="O11" s="23" t="s">
        <v>289</v>
      </c>
      <c r="P11" s="11" t="s">
        <v>41</v>
      </c>
    </row>
    <row r="12" spans="1:16" ht="40.5" customHeight="1" thickBot="1" x14ac:dyDescent="0.3">
      <c r="A12" s="116" t="s">
        <v>117</v>
      </c>
      <c r="B12" s="158" t="s">
        <v>12</v>
      </c>
      <c r="C12" s="9">
        <v>3</v>
      </c>
      <c r="D12" s="9"/>
      <c r="E12" s="5">
        <f t="shared" si="0"/>
        <v>3</v>
      </c>
      <c r="F12" s="79" t="s">
        <v>130</v>
      </c>
      <c r="G12" s="80" t="s">
        <v>131</v>
      </c>
      <c r="H12" s="183" t="s">
        <v>139</v>
      </c>
      <c r="I12" s="24" t="s">
        <v>47</v>
      </c>
      <c r="J12" s="11" t="s">
        <v>49</v>
      </c>
      <c r="K12" s="11" t="s">
        <v>40</v>
      </c>
      <c r="L12" s="11" t="s">
        <v>40</v>
      </c>
      <c r="M12" s="148"/>
      <c r="N12" s="190"/>
      <c r="O12" s="23" t="s">
        <v>290</v>
      </c>
      <c r="P12" s="11" t="s">
        <v>41</v>
      </c>
    </row>
    <row r="13" spans="1:16" ht="127.5" customHeight="1" thickBot="1" x14ac:dyDescent="0.3">
      <c r="A13" s="380" t="s">
        <v>13</v>
      </c>
      <c r="B13" s="158" t="s">
        <v>14</v>
      </c>
      <c r="C13" s="9">
        <v>5</v>
      </c>
      <c r="D13" s="9">
        <v>2</v>
      </c>
      <c r="E13" s="5">
        <f t="shared" si="0"/>
        <v>7</v>
      </c>
      <c r="F13" s="185" t="s">
        <v>141</v>
      </c>
      <c r="G13" s="186" t="s">
        <v>142</v>
      </c>
      <c r="H13" s="183" t="s">
        <v>257</v>
      </c>
      <c r="I13" s="24" t="s">
        <v>143</v>
      </c>
      <c r="J13" s="11" t="s">
        <v>49</v>
      </c>
      <c r="K13" s="11" t="s">
        <v>41</v>
      </c>
      <c r="L13" s="11" t="s">
        <v>41</v>
      </c>
      <c r="M13" s="148" t="s">
        <v>144</v>
      </c>
      <c r="N13" s="190"/>
      <c r="O13" s="187" t="s">
        <v>291</v>
      </c>
      <c r="P13" s="188" t="s">
        <v>41</v>
      </c>
    </row>
    <row r="14" spans="1:16" ht="63" customHeight="1" thickBot="1" x14ac:dyDescent="0.3">
      <c r="A14" s="380"/>
      <c r="B14" s="278" t="s">
        <v>15</v>
      </c>
      <c r="C14" s="9">
        <v>1</v>
      </c>
      <c r="D14" s="9">
        <v>1</v>
      </c>
      <c r="E14" s="5">
        <f t="shared" si="0"/>
        <v>2</v>
      </c>
      <c r="F14" s="79" t="s">
        <v>135</v>
      </c>
      <c r="G14" s="80" t="s">
        <v>136</v>
      </c>
      <c r="H14" s="23" t="s">
        <v>147</v>
      </c>
      <c r="I14" s="24" t="s">
        <v>143</v>
      </c>
      <c r="J14" s="11" t="s">
        <v>49</v>
      </c>
      <c r="K14" s="11" t="s">
        <v>40</v>
      </c>
      <c r="L14" s="11" t="s">
        <v>40</v>
      </c>
      <c r="M14" s="23"/>
      <c r="N14" s="23"/>
      <c r="O14" s="23" t="s">
        <v>254</v>
      </c>
      <c r="P14" s="11" t="s">
        <v>41</v>
      </c>
    </row>
    <row r="15" spans="1:16" ht="121.5" customHeight="1" thickBot="1" x14ac:dyDescent="0.3">
      <c r="A15" s="380" t="s">
        <v>16</v>
      </c>
      <c r="B15" s="158" t="s">
        <v>17</v>
      </c>
      <c r="C15" s="9">
        <v>2</v>
      </c>
      <c r="D15" s="9"/>
      <c r="E15" s="5">
        <f t="shared" si="0"/>
        <v>2</v>
      </c>
      <c r="F15" s="79" t="s">
        <v>135</v>
      </c>
      <c r="G15" s="80" t="s">
        <v>136</v>
      </c>
      <c r="H15" s="246" t="s">
        <v>258</v>
      </c>
      <c r="I15" s="24" t="s">
        <v>47</v>
      </c>
      <c r="J15" s="11" t="s">
        <v>49</v>
      </c>
      <c r="K15" s="11" t="s">
        <v>40</v>
      </c>
      <c r="L15" s="11" t="s">
        <v>40</v>
      </c>
      <c r="M15" s="148"/>
      <c r="N15" s="190"/>
      <c r="O15" s="23" t="s">
        <v>251</v>
      </c>
      <c r="P15" s="11" t="s">
        <v>41</v>
      </c>
    </row>
    <row r="16" spans="1:16" ht="51.75" thickBot="1" x14ac:dyDescent="0.3">
      <c r="A16" s="380"/>
      <c r="B16" s="158" t="s">
        <v>18</v>
      </c>
      <c r="C16" s="9">
        <v>1</v>
      </c>
      <c r="D16" s="9"/>
      <c r="E16" s="5">
        <f t="shared" si="0"/>
        <v>1</v>
      </c>
      <c r="F16" s="79" t="s">
        <v>152</v>
      </c>
      <c r="G16" s="80" t="s">
        <v>153</v>
      </c>
      <c r="H16" s="183" t="str">
        <f>'[2]21-22 уч.год'!$G$171</f>
        <v>Боголюбов Л.Н., Городецкая Н.И. , Иванова Л.Ф,   Обществознание. 7 класс. Рабочая программа. Поурочные разработки. - М.: Просвещение, 2020</v>
      </c>
      <c r="I16" s="24" t="s">
        <v>47</v>
      </c>
      <c r="J16" s="11" t="s">
        <v>49</v>
      </c>
      <c r="K16" s="11" t="s">
        <v>40</v>
      </c>
      <c r="L16" s="11" t="s">
        <v>40</v>
      </c>
      <c r="M16" s="148"/>
      <c r="N16" s="190"/>
      <c r="O16" s="23" t="str">
        <f>'[2]21-22 уч.год'!$F$171</f>
        <v>Обществознание. 7 класс : учебник /Л.Н. Боголюбов , Л.Ф. Иванова, Н.И. 
Городецкая и др  — М. : Просвещение, 2020.</v>
      </c>
      <c r="P16" s="11" t="s">
        <v>41</v>
      </c>
    </row>
    <row r="17" spans="1:16" ht="51.75" thickBot="1" x14ac:dyDescent="0.3">
      <c r="A17" s="380"/>
      <c r="B17" s="158" t="s">
        <v>19</v>
      </c>
      <c r="C17" s="9">
        <v>2</v>
      </c>
      <c r="D17" s="9"/>
      <c r="E17" s="5">
        <f t="shared" si="0"/>
        <v>2</v>
      </c>
      <c r="F17" s="79" t="s">
        <v>135</v>
      </c>
      <c r="G17" s="80" t="s">
        <v>136</v>
      </c>
      <c r="H17" s="242" t="s">
        <v>242</v>
      </c>
      <c r="I17" s="24" t="s">
        <v>47</v>
      </c>
      <c r="J17" s="11" t="s">
        <v>49</v>
      </c>
      <c r="K17" s="11" t="s">
        <v>40</v>
      </c>
      <c r="L17" s="11" t="s">
        <v>40</v>
      </c>
      <c r="M17" s="23"/>
      <c r="N17" s="23"/>
      <c r="O17" s="203" t="s">
        <v>322</v>
      </c>
      <c r="P17" s="11" t="s">
        <v>41</v>
      </c>
    </row>
    <row r="18" spans="1:16" ht="48.75" customHeight="1" thickBot="1" x14ac:dyDescent="0.3">
      <c r="A18" s="380" t="s">
        <v>20</v>
      </c>
      <c r="B18" s="158" t="s">
        <v>21</v>
      </c>
      <c r="C18" s="9">
        <v>3</v>
      </c>
      <c r="D18" s="9">
        <v>1</v>
      </c>
      <c r="E18" s="5">
        <f t="shared" si="0"/>
        <v>4</v>
      </c>
      <c r="F18" s="79" t="s">
        <v>159</v>
      </c>
      <c r="G18" s="80" t="s">
        <v>160</v>
      </c>
      <c r="H18" s="23" t="str">
        <f>'[2]21-22 уч.год'!$G$218</f>
        <v>УМК А.В. Грачева Грачёв А. В. Физика. 7–9 классы. Рабочая программа. М., Вентана-Граф, 2017</v>
      </c>
      <c r="I18" s="24" t="s">
        <v>143</v>
      </c>
      <c r="J18" s="11" t="s">
        <v>49</v>
      </c>
      <c r="K18" s="11" t="s">
        <v>40</v>
      </c>
      <c r="L18" s="11" t="s">
        <v>40</v>
      </c>
      <c r="M18" s="23"/>
      <c r="N18" s="23"/>
      <c r="O18" s="203" t="s">
        <v>340</v>
      </c>
      <c r="P18" s="11" t="s">
        <v>41</v>
      </c>
    </row>
    <row r="19" spans="1:16" ht="23.25" customHeight="1" thickBot="1" x14ac:dyDescent="0.3">
      <c r="A19" s="380"/>
      <c r="B19" s="158" t="s">
        <v>22</v>
      </c>
      <c r="C19" s="9"/>
      <c r="D19" s="9"/>
      <c r="E19" s="5"/>
      <c r="F19" s="79"/>
      <c r="G19" s="80"/>
      <c r="H19" s="23"/>
      <c r="I19" s="24"/>
      <c r="J19" s="11"/>
      <c r="K19" s="11"/>
      <c r="L19" s="11"/>
      <c r="M19" s="23"/>
      <c r="N19" s="23"/>
      <c r="O19" s="275"/>
      <c r="P19" s="276"/>
    </row>
    <row r="20" spans="1:16" ht="67.5" customHeight="1" thickBot="1" x14ac:dyDescent="0.3">
      <c r="A20" s="380"/>
      <c r="B20" s="158" t="s">
        <v>23</v>
      </c>
      <c r="C20" s="9">
        <v>1</v>
      </c>
      <c r="D20" s="9">
        <v>1</v>
      </c>
      <c r="E20" s="5">
        <f t="shared" si="0"/>
        <v>2</v>
      </c>
      <c r="F20" s="79" t="s">
        <v>135</v>
      </c>
      <c r="G20" s="80" t="s">
        <v>136</v>
      </c>
      <c r="H20" s="23" t="s">
        <v>243</v>
      </c>
      <c r="I20" s="24" t="s">
        <v>47</v>
      </c>
      <c r="J20" s="11" t="s">
        <v>49</v>
      </c>
      <c r="K20" s="11" t="s">
        <v>40</v>
      </c>
      <c r="L20" s="11" t="s">
        <v>40</v>
      </c>
      <c r="M20" s="23"/>
      <c r="N20" s="23"/>
      <c r="O20" s="23" t="s">
        <v>312</v>
      </c>
      <c r="P20" s="11" t="s">
        <v>41</v>
      </c>
    </row>
    <row r="21" spans="1:16" ht="39" thickBot="1" x14ac:dyDescent="0.3">
      <c r="A21" s="380" t="s">
        <v>24</v>
      </c>
      <c r="B21" s="158" t="s">
        <v>25</v>
      </c>
      <c r="C21" s="9">
        <v>1</v>
      </c>
      <c r="D21" s="9"/>
      <c r="E21" s="5">
        <f t="shared" si="0"/>
        <v>1</v>
      </c>
      <c r="F21" s="79" t="s">
        <v>152</v>
      </c>
      <c r="G21" s="80" t="s">
        <v>153</v>
      </c>
      <c r="H21" s="247" t="str">
        <f>'[2]21-22 уч.год'!$G$93</f>
        <v>Усачева В.О. Музыка : 5–8 классы : рабочая программа / В. О. Усачёва, Л. В. Школяр. — М. : Вентана-Граф, 2017.</v>
      </c>
      <c r="I21" s="24" t="s">
        <v>47</v>
      </c>
      <c r="J21" s="11" t="s">
        <v>262</v>
      </c>
      <c r="K21" s="11" t="s">
        <v>40</v>
      </c>
      <c r="L21" s="11" t="s">
        <v>40</v>
      </c>
      <c r="M21" s="23"/>
      <c r="N21" s="23"/>
      <c r="O21" s="248" t="s">
        <v>310</v>
      </c>
      <c r="P21" s="11"/>
    </row>
    <row r="22" spans="1:16" ht="51.75" thickBot="1" x14ac:dyDescent="0.3">
      <c r="A22" s="380"/>
      <c r="B22" s="158" t="s">
        <v>30</v>
      </c>
      <c r="C22" s="9">
        <v>1</v>
      </c>
      <c r="D22" s="9"/>
      <c r="E22" s="5">
        <f>C22+D22</f>
        <v>1</v>
      </c>
      <c r="F22" s="79" t="s">
        <v>152</v>
      </c>
      <c r="G22" s="80" t="s">
        <v>153</v>
      </c>
      <c r="H22" s="23" t="s">
        <v>260</v>
      </c>
      <c r="I22" s="24" t="s">
        <v>47</v>
      </c>
      <c r="J22" s="11" t="s">
        <v>133</v>
      </c>
      <c r="K22" s="11" t="s">
        <v>40</v>
      </c>
      <c r="L22" s="11" t="s">
        <v>40</v>
      </c>
      <c r="M22" s="148"/>
      <c r="N22" s="190"/>
      <c r="O22" s="183" t="s">
        <v>309</v>
      </c>
      <c r="P22" s="188" t="s">
        <v>41</v>
      </c>
    </row>
    <row r="23" spans="1:16" ht="19.5" thickBot="1" x14ac:dyDescent="0.3">
      <c r="A23" s="380"/>
      <c r="B23" s="278"/>
      <c r="C23" s="9"/>
      <c r="D23" s="9"/>
      <c r="E23" s="5">
        <f t="shared" si="0"/>
        <v>0</v>
      </c>
      <c r="F23" s="79"/>
      <c r="G23" s="80"/>
      <c r="H23" s="23"/>
      <c r="I23" s="24"/>
      <c r="J23" s="11"/>
      <c r="K23" s="11"/>
      <c r="L23" s="11"/>
      <c r="M23" s="23"/>
      <c r="N23" s="23"/>
      <c r="O23" s="23"/>
      <c r="P23" s="11"/>
    </row>
    <row r="24" spans="1:16" ht="39" thickBot="1" x14ac:dyDescent="0.3">
      <c r="A24" s="280" t="s">
        <v>27</v>
      </c>
      <c r="B24" s="158" t="s">
        <v>27</v>
      </c>
      <c r="C24" s="9">
        <v>1</v>
      </c>
      <c r="D24" s="9"/>
      <c r="E24" s="5">
        <f t="shared" si="0"/>
        <v>1</v>
      </c>
      <c r="F24" s="79" t="s">
        <v>152</v>
      </c>
      <c r="G24" s="80" t="s">
        <v>153</v>
      </c>
      <c r="H24" s="183" t="str">
        <f>'[2]21-22 уч.год'!$G$144</f>
        <v>Казакевич В. М. Технология. 5-9 классы. Рабочие программы. М., Просвещение, 2018.</v>
      </c>
      <c r="I24" s="24" t="s">
        <v>47</v>
      </c>
      <c r="J24" s="11" t="s">
        <v>133</v>
      </c>
      <c r="K24" s="11" t="s">
        <v>40</v>
      </c>
      <c r="L24" s="11" t="s">
        <v>40</v>
      </c>
      <c r="M24" s="148"/>
      <c r="N24" s="190"/>
      <c r="O24" s="23" t="s">
        <v>313</v>
      </c>
      <c r="P24" s="11" t="s">
        <v>41</v>
      </c>
    </row>
    <row r="25" spans="1:16" ht="75" customHeight="1" thickBot="1" x14ac:dyDescent="0.3">
      <c r="A25" s="380" t="s">
        <v>31</v>
      </c>
      <c r="B25" s="158" t="s">
        <v>28</v>
      </c>
      <c r="C25" s="9"/>
      <c r="D25" s="9"/>
      <c r="E25" s="5">
        <f t="shared" si="0"/>
        <v>0</v>
      </c>
      <c r="F25" s="79"/>
      <c r="G25" s="80"/>
      <c r="H25" s="23"/>
      <c r="I25" s="24"/>
      <c r="J25" s="11"/>
      <c r="K25" s="11"/>
      <c r="L25" s="11"/>
      <c r="M25" s="148"/>
      <c r="N25" s="190"/>
      <c r="O25" s="203"/>
      <c r="P25" s="11"/>
    </row>
    <row r="26" spans="1:16" ht="52.5" customHeight="1" thickBot="1" x14ac:dyDescent="0.3">
      <c r="A26" s="380"/>
      <c r="B26" s="158" t="s">
        <v>29</v>
      </c>
      <c r="C26" s="9">
        <v>3</v>
      </c>
      <c r="D26" s="9"/>
      <c r="E26" s="5">
        <f t="shared" si="0"/>
        <v>3</v>
      </c>
      <c r="F26" s="79" t="s">
        <v>130</v>
      </c>
      <c r="G26" s="80" t="s">
        <v>131</v>
      </c>
      <c r="H26" s="23" t="s">
        <v>261</v>
      </c>
      <c r="I26" s="24" t="s">
        <v>47</v>
      </c>
      <c r="J26" s="11" t="s">
        <v>133</v>
      </c>
      <c r="K26" s="11" t="s">
        <v>40</v>
      </c>
      <c r="L26" s="11" t="s">
        <v>40</v>
      </c>
      <c r="M26" s="148"/>
      <c r="N26" s="190"/>
      <c r="O26" s="183" t="s">
        <v>342</v>
      </c>
      <c r="P26" s="11" t="s">
        <v>41</v>
      </c>
    </row>
    <row r="27" spans="1:16" ht="19.5" thickBot="1" x14ac:dyDescent="0.3">
      <c r="A27" s="277"/>
      <c r="B27" s="278"/>
      <c r="C27" s="9"/>
      <c r="D27" s="9"/>
      <c r="E27" s="5">
        <f t="shared" si="0"/>
        <v>0</v>
      </c>
      <c r="F27" s="79"/>
      <c r="G27" s="80"/>
      <c r="H27" s="23"/>
      <c r="I27" s="24"/>
      <c r="J27" s="11"/>
      <c r="K27" s="11"/>
      <c r="L27" s="11"/>
      <c r="M27" s="23"/>
      <c r="N27" s="23"/>
      <c r="O27" s="23"/>
      <c r="P27" s="11"/>
    </row>
    <row r="28" spans="1:16" ht="19.5" thickBot="1" x14ac:dyDescent="0.3">
      <c r="A28" s="277" t="s">
        <v>32</v>
      </c>
      <c r="B28" s="278"/>
      <c r="C28" s="270">
        <v>30</v>
      </c>
      <c r="D28" s="270">
        <v>5</v>
      </c>
      <c r="E28" s="271">
        <f t="shared" si="0"/>
        <v>35</v>
      </c>
      <c r="F28" s="79"/>
      <c r="G28" s="80"/>
      <c r="H28" s="23"/>
      <c r="I28" s="24"/>
      <c r="J28" s="11"/>
      <c r="K28" s="11"/>
      <c r="L28" s="11"/>
      <c r="M28" s="23"/>
      <c r="N28" s="23"/>
      <c r="O28" s="23"/>
      <c r="P28" s="11"/>
    </row>
    <row r="29" spans="1:16" ht="19.5" thickBot="1" x14ac:dyDescent="0.3">
      <c r="A29" s="277"/>
      <c r="B29" s="278"/>
      <c r="C29" s="9"/>
      <c r="D29" s="9"/>
      <c r="E29" s="5">
        <f t="shared" si="0"/>
        <v>0</v>
      </c>
      <c r="F29" s="79"/>
      <c r="G29" s="80"/>
      <c r="H29" s="23"/>
      <c r="I29" s="24"/>
      <c r="J29" s="11"/>
      <c r="K29" s="11"/>
      <c r="L29" s="11"/>
      <c r="M29" s="23"/>
      <c r="N29" s="23"/>
      <c r="O29" s="23"/>
      <c r="P29" s="11"/>
    </row>
    <row r="30" spans="1:16" s="18" customFormat="1" ht="36" customHeight="1" thickBot="1" x14ac:dyDescent="0.3">
      <c r="A30" s="381" t="s">
        <v>99</v>
      </c>
      <c r="B30" s="382"/>
      <c r="C30" s="15"/>
      <c r="D30" s="15"/>
      <c r="E30" s="16"/>
      <c r="F30" s="79"/>
      <c r="G30" s="80"/>
      <c r="H30" s="23"/>
      <c r="I30" s="24"/>
      <c r="J30" s="11"/>
      <c r="K30" s="17"/>
      <c r="L30" s="17"/>
      <c r="M30" s="25"/>
      <c r="N30" s="25"/>
      <c r="O30" s="23"/>
      <c r="P30" s="11"/>
    </row>
    <row r="31" spans="1:16" ht="38.25" customHeight="1" thickBot="1" x14ac:dyDescent="0.3">
      <c r="A31" s="383"/>
      <c r="B31" s="384"/>
      <c r="C31" s="15"/>
      <c r="D31" s="9"/>
      <c r="E31" s="5"/>
      <c r="F31" s="79"/>
      <c r="G31" s="80"/>
      <c r="H31" s="23"/>
      <c r="I31" s="24"/>
      <c r="J31" s="11"/>
      <c r="K31" s="11"/>
      <c r="L31" s="11"/>
      <c r="M31" s="25"/>
      <c r="N31" s="25"/>
      <c r="O31" s="23"/>
      <c r="P31" s="17"/>
    </row>
    <row r="32" spans="1:16" ht="19.5" thickBot="1" x14ac:dyDescent="0.3">
      <c r="A32" s="383"/>
      <c r="B32" s="384"/>
      <c r="C32" s="15"/>
      <c r="D32" s="9"/>
      <c r="E32" s="5"/>
      <c r="F32" s="79"/>
      <c r="G32" s="80"/>
      <c r="H32" s="23"/>
      <c r="I32" s="24"/>
      <c r="J32" s="11"/>
      <c r="K32" s="11"/>
      <c r="L32" s="11"/>
      <c r="M32" s="25"/>
      <c r="N32" s="25"/>
      <c r="O32" s="23"/>
      <c r="P32" s="17"/>
    </row>
    <row r="33" spans="1:16" ht="19.5" thickBot="1" x14ac:dyDescent="0.3">
      <c r="A33" s="383"/>
      <c r="B33" s="384"/>
      <c r="C33" s="15"/>
      <c r="D33" s="9"/>
      <c r="E33" s="5">
        <f t="shared" ref="E33:E38" si="1">D33</f>
        <v>0</v>
      </c>
      <c r="F33" s="79"/>
      <c r="G33" s="80"/>
      <c r="H33" s="23"/>
      <c r="I33" s="24"/>
      <c r="J33" s="11"/>
      <c r="K33" s="17"/>
      <c r="L33" s="17"/>
      <c r="M33" s="25"/>
      <c r="N33" s="25"/>
      <c r="O33" s="23"/>
      <c r="P33" s="17"/>
    </row>
    <row r="34" spans="1:16" ht="19.5" thickBot="1" x14ac:dyDescent="0.3">
      <c r="A34" s="384"/>
      <c r="B34" s="385"/>
      <c r="C34" s="15"/>
      <c r="D34" s="9"/>
      <c r="E34" s="5">
        <f t="shared" si="1"/>
        <v>0</v>
      </c>
      <c r="F34" s="79"/>
      <c r="G34" s="80"/>
      <c r="H34" s="23"/>
      <c r="I34" s="24"/>
      <c r="J34" s="11"/>
      <c r="K34" s="17"/>
      <c r="L34" s="17"/>
      <c r="M34" s="25"/>
      <c r="N34" s="25"/>
      <c r="O34" s="23"/>
      <c r="P34" s="17"/>
    </row>
    <row r="35" spans="1:16" ht="19.5" thickBot="1" x14ac:dyDescent="0.3">
      <c r="A35" s="384"/>
      <c r="B35" s="385"/>
      <c r="C35" s="15"/>
      <c r="D35" s="9"/>
      <c r="E35" s="5">
        <f t="shared" si="1"/>
        <v>0</v>
      </c>
      <c r="F35" s="79"/>
      <c r="G35" s="80"/>
      <c r="H35" s="23"/>
      <c r="I35" s="24"/>
      <c r="J35" s="11"/>
      <c r="K35" s="17"/>
      <c r="L35" s="17"/>
      <c r="M35" s="25"/>
      <c r="N35" s="25"/>
      <c r="O35" s="23"/>
      <c r="P35" s="17"/>
    </row>
    <row r="36" spans="1:16" ht="19.5" thickBot="1" x14ac:dyDescent="0.3">
      <c r="A36" s="383"/>
      <c r="B36" s="384"/>
      <c r="C36" s="15"/>
      <c r="D36" s="9"/>
      <c r="E36" s="5">
        <f t="shared" si="1"/>
        <v>0</v>
      </c>
      <c r="F36" s="79"/>
      <c r="G36" s="80"/>
      <c r="H36" s="23"/>
      <c r="I36" s="24"/>
      <c r="J36" s="11"/>
      <c r="K36" s="17"/>
      <c r="L36" s="17"/>
      <c r="M36" s="25"/>
      <c r="N36" s="25"/>
      <c r="O36" s="23"/>
      <c r="P36" s="17"/>
    </row>
    <row r="37" spans="1:16" ht="19.5" thickBot="1" x14ac:dyDescent="0.3">
      <c r="A37" s="383"/>
      <c r="B37" s="384"/>
      <c r="C37" s="15"/>
      <c r="D37" s="9"/>
      <c r="E37" s="5">
        <f t="shared" si="1"/>
        <v>0</v>
      </c>
      <c r="F37" s="79"/>
      <c r="G37" s="80"/>
      <c r="H37" s="23"/>
      <c r="I37" s="24"/>
      <c r="J37" s="11"/>
      <c r="K37" s="17"/>
      <c r="L37" s="17"/>
      <c r="M37" s="25"/>
      <c r="N37" s="25"/>
      <c r="O37" s="23"/>
      <c r="P37" s="17"/>
    </row>
    <row r="38" spans="1:16" ht="19.5" thickBot="1" x14ac:dyDescent="0.3">
      <c r="A38" s="386"/>
      <c r="B38" s="387"/>
      <c r="C38" s="15"/>
      <c r="D38" s="9"/>
      <c r="E38" s="5">
        <f t="shared" si="1"/>
        <v>0</v>
      </c>
      <c r="F38" s="79"/>
      <c r="G38" s="80"/>
      <c r="H38" s="23"/>
      <c r="I38" s="24"/>
      <c r="J38" s="11"/>
      <c r="K38" s="17"/>
      <c r="L38" s="17"/>
      <c r="M38" s="25"/>
      <c r="N38" s="25"/>
      <c r="O38" s="23"/>
      <c r="P38" s="17"/>
    </row>
    <row r="39" spans="1:16" ht="21.75" thickBot="1" x14ac:dyDescent="0.4">
      <c r="A39" s="28" t="s">
        <v>44</v>
      </c>
      <c r="B39" s="28"/>
      <c r="C39" s="29">
        <v>29</v>
      </c>
      <c r="D39" s="29">
        <v>3</v>
      </c>
      <c r="E39" s="29">
        <v>32</v>
      </c>
      <c r="F39" s="27">
        <v>9</v>
      </c>
      <c r="G39" s="27">
        <v>41</v>
      </c>
    </row>
    <row r="40" spans="1:16" ht="21.75" thickBot="1" x14ac:dyDescent="0.4">
      <c r="A40" s="28" t="s">
        <v>45</v>
      </c>
      <c r="B40" s="28"/>
      <c r="C40" s="29">
        <v>30</v>
      </c>
      <c r="D40" s="29">
        <v>5</v>
      </c>
      <c r="E40" s="29">
        <v>35</v>
      </c>
      <c r="F40" s="27">
        <v>6</v>
      </c>
      <c r="G40" s="27">
        <v>41</v>
      </c>
    </row>
    <row r="42" spans="1:16" ht="15.75" thickBot="1" x14ac:dyDescent="0.3"/>
    <row r="43" spans="1:16" ht="48.75" customHeight="1" thickBot="1" x14ac:dyDescent="0.3">
      <c r="A43" s="35" t="s">
        <v>57</v>
      </c>
      <c r="B43" s="279" t="s">
        <v>58</v>
      </c>
      <c r="C43" s="36" t="s">
        <v>59</v>
      </c>
      <c r="D43" s="388" t="s">
        <v>60</v>
      </c>
      <c r="E43" s="389"/>
      <c r="F43" s="389"/>
      <c r="G43" s="390"/>
      <c r="H43" s="378" t="s">
        <v>68</v>
      </c>
      <c r="I43" s="379"/>
      <c r="J43" s="379"/>
      <c r="K43" s="379"/>
    </row>
    <row r="44" spans="1:16" s="39" customFormat="1" ht="150" customHeight="1" thickBot="1" x14ac:dyDescent="0.3">
      <c r="A44" s="37" t="s">
        <v>205</v>
      </c>
      <c r="B44" s="311" t="s">
        <v>305</v>
      </c>
      <c r="C44" s="38">
        <v>0.5</v>
      </c>
      <c r="D44" s="370" t="s">
        <v>292</v>
      </c>
      <c r="E44" s="371"/>
      <c r="F44" s="371"/>
      <c r="G44" s="372"/>
      <c r="H44" s="376" t="s">
        <v>213</v>
      </c>
      <c r="I44" s="377"/>
      <c r="J44" s="377"/>
      <c r="K44" s="377"/>
    </row>
    <row r="45" spans="1:16" s="39" customFormat="1" ht="151.5" customHeight="1" thickBot="1" x14ac:dyDescent="0.3">
      <c r="A45" s="115" t="s">
        <v>206</v>
      </c>
      <c r="B45" s="311" t="s">
        <v>361</v>
      </c>
      <c r="C45" s="38">
        <v>1</v>
      </c>
      <c r="D45" s="370" t="s">
        <v>362</v>
      </c>
      <c r="E45" s="371"/>
      <c r="F45" s="371"/>
      <c r="G45" s="372"/>
      <c r="H45" s="373" t="s">
        <v>214</v>
      </c>
      <c r="I45" s="374"/>
      <c r="J45" s="374"/>
      <c r="K45" s="375"/>
    </row>
    <row r="46" spans="1:16" s="39" customFormat="1" ht="177.75" customHeight="1" thickBot="1" x14ac:dyDescent="0.3">
      <c r="A46" s="115" t="s">
        <v>209</v>
      </c>
      <c r="B46" s="245" t="s">
        <v>247</v>
      </c>
      <c r="C46" s="38">
        <v>2</v>
      </c>
      <c r="D46" s="370" t="s">
        <v>211</v>
      </c>
      <c r="E46" s="371"/>
      <c r="F46" s="371"/>
      <c r="G46" s="372"/>
      <c r="H46" s="376" t="s">
        <v>215</v>
      </c>
      <c r="I46" s="377"/>
      <c r="J46" s="377"/>
      <c r="K46" s="377"/>
    </row>
    <row r="47" spans="1:16" s="39" customFormat="1" ht="154.5" customHeight="1" thickBot="1" x14ac:dyDescent="0.3">
      <c r="A47" s="115" t="s">
        <v>207</v>
      </c>
      <c r="B47" s="298" t="s">
        <v>367</v>
      </c>
      <c r="C47" s="38">
        <v>1.5</v>
      </c>
      <c r="D47" s="370" t="s">
        <v>363</v>
      </c>
      <c r="E47" s="371"/>
      <c r="F47" s="371"/>
      <c r="G47" s="372"/>
      <c r="H47" s="373" t="s">
        <v>359</v>
      </c>
      <c r="I47" s="374"/>
      <c r="J47" s="374"/>
      <c r="K47" s="375"/>
    </row>
    <row r="48" spans="1:16" s="39" customFormat="1" ht="94.5" customHeight="1" thickBot="1" x14ac:dyDescent="0.3">
      <c r="A48" s="37" t="s">
        <v>208</v>
      </c>
      <c r="B48" s="244" t="s">
        <v>381</v>
      </c>
      <c r="C48" s="38">
        <v>1</v>
      </c>
      <c r="D48" s="370" t="s">
        <v>382</v>
      </c>
      <c r="E48" s="371"/>
      <c r="F48" s="371"/>
      <c r="G48" s="372"/>
      <c r="H48" s="376" t="s">
        <v>213</v>
      </c>
      <c r="I48" s="377"/>
      <c r="J48" s="377"/>
      <c r="K48" s="377"/>
    </row>
    <row r="49" spans="2:3" ht="19.5" thickBot="1" x14ac:dyDescent="0.35">
      <c r="B49" s="33" t="s">
        <v>32</v>
      </c>
      <c r="C49" s="34">
        <f>SUM(C44:C48)</f>
        <v>6</v>
      </c>
    </row>
  </sheetData>
  <sheetProtection formatRows="0"/>
  <mergeCells count="43">
    <mergeCell ref="C2:N2"/>
    <mergeCell ref="A7:A9"/>
    <mergeCell ref="B7:B9"/>
    <mergeCell ref="C7:D7"/>
    <mergeCell ref="E7:E9"/>
    <mergeCell ref="F7:N7"/>
    <mergeCell ref="A21:A23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O8:O9"/>
    <mergeCell ref="A10:A11"/>
    <mergeCell ref="A13:A14"/>
    <mergeCell ref="A15:A17"/>
    <mergeCell ref="A18:A20"/>
    <mergeCell ref="H43:K4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D43:G43"/>
    <mergeCell ref="D47:G47"/>
    <mergeCell ref="H47:K47"/>
    <mergeCell ref="D48:G48"/>
    <mergeCell ref="H48:K48"/>
    <mergeCell ref="D44:G44"/>
    <mergeCell ref="H44:K44"/>
    <mergeCell ref="D45:G45"/>
    <mergeCell ref="H45:K45"/>
    <mergeCell ref="D46:G46"/>
    <mergeCell ref="H46:K46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82" zoomScaleNormal="82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9" sqref="U9"/>
    </sheetView>
  </sheetViews>
  <sheetFormatPr defaultRowHeight="15" x14ac:dyDescent="0.25"/>
  <cols>
    <col min="1" max="1" width="22.1406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6" max="16" width="18.140625" customWidth="1"/>
  </cols>
  <sheetData>
    <row r="1" spans="1:16" ht="9" customHeight="1" x14ac:dyDescent="0.3">
      <c r="A1" s="94"/>
      <c r="B1" s="94"/>
      <c r="C1" s="26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6" ht="20.25" x14ac:dyDescent="0.3">
      <c r="A2" s="8"/>
      <c r="B2" s="94"/>
      <c r="C2" s="409" t="s">
        <v>324</v>
      </c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ht="20.25" x14ac:dyDescent="0.3">
      <c r="A3" s="8"/>
      <c r="B3" s="94"/>
      <c r="C3" s="94"/>
      <c r="D3" s="94"/>
      <c r="E3" s="94"/>
      <c r="F3" s="94"/>
      <c r="G3" s="14" t="s">
        <v>52</v>
      </c>
      <c r="H3" s="13">
        <v>6</v>
      </c>
      <c r="I3" s="89"/>
      <c r="J3" s="89"/>
      <c r="K3" s="89"/>
      <c r="L3" s="89"/>
      <c r="M3" s="89"/>
    </row>
    <row r="4" spans="1:16" x14ac:dyDescent="0.25">
      <c r="A4" s="94"/>
      <c r="B4" s="94"/>
      <c r="C4" s="94"/>
      <c r="D4" s="94"/>
      <c r="E4" s="94"/>
      <c r="F4" s="94"/>
      <c r="G4" s="14" t="s">
        <v>53</v>
      </c>
      <c r="H4" s="13">
        <v>34</v>
      </c>
      <c r="I4" s="89"/>
      <c r="J4" s="89"/>
      <c r="K4" s="89"/>
      <c r="L4" s="89"/>
      <c r="M4" s="89"/>
    </row>
    <row r="5" spans="1:16" x14ac:dyDescent="0.25">
      <c r="A5" s="94"/>
      <c r="B5" s="94"/>
      <c r="C5" s="94"/>
      <c r="D5" s="94"/>
      <c r="E5" s="94"/>
      <c r="F5" s="94"/>
      <c r="G5" s="14" t="s">
        <v>126</v>
      </c>
      <c r="H5" s="13" t="s">
        <v>127</v>
      </c>
      <c r="I5" s="89"/>
      <c r="J5" s="89"/>
      <c r="K5" s="89"/>
      <c r="L5" s="89"/>
      <c r="M5" s="89"/>
    </row>
    <row r="6" spans="1:16" ht="15.75" thickBot="1" x14ac:dyDescent="0.3"/>
    <row r="7" spans="1:16" ht="65.25" customHeight="1" thickBot="1" x14ac:dyDescent="0.3">
      <c r="A7" s="410" t="s">
        <v>0</v>
      </c>
      <c r="B7" s="413" t="s">
        <v>1</v>
      </c>
      <c r="C7" s="416" t="s">
        <v>84</v>
      </c>
      <c r="D7" s="416"/>
      <c r="E7" s="417" t="s">
        <v>35</v>
      </c>
      <c r="F7" s="419" t="s">
        <v>2</v>
      </c>
      <c r="G7" s="420"/>
      <c r="H7" s="420"/>
      <c r="I7" s="420"/>
      <c r="J7" s="420"/>
      <c r="K7" s="420"/>
      <c r="L7" s="420"/>
      <c r="M7" s="420"/>
      <c r="N7" s="420"/>
      <c r="O7" s="423" t="s">
        <v>3</v>
      </c>
      <c r="P7" s="424"/>
    </row>
    <row r="8" spans="1:16" ht="76.5" customHeight="1" thickBot="1" x14ac:dyDescent="0.3">
      <c r="A8" s="411"/>
      <c r="B8" s="414"/>
      <c r="C8" s="392" t="s">
        <v>97</v>
      </c>
      <c r="D8" s="392" t="s">
        <v>98</v>
      </c>
      <c r="E8" s="418"/>
      <c r="F8" s="394" t="s">
        <v>107</v>
      </c>
      <c r="G8" s="395"/>
      <c r="H8" s="396" t="s">
        <v>42</v>
      </c>
      <c r="I8" s="398" t="s">
        <v>88</v>
      </c>
      <c r="J8" s="400" t="s">
        <v>4</v>
      </c>
      <c r="K8" s="402" t="s">
        <v>5</v>
      </c>
      <c r="L8" s="403"/>
      <c r="M8" s="404" t="s">
        <v>89</v>
      </c>
      <c r="N8" s="290" t="s">
        <v>334</v>
      </c>
      <c r="O8" s="421" t="s">
        <v>6</v>
      </c>
      <c r="P8" s="285" t="s">
        <v>7</v>
      </c>
    </row>
    <row r="9" spans="1:16" ht="48.75" customHeight="1" thickBot="1" x14ac:dyDescent="0.3">
      <c r="A9" s="412"/>
      <c r="B9" s="415"/>
      <c r="C9" s="393"/>
      <c r="D9" s="393"/>
      <c r="E9" s="418"/>
      <c r="F9" s="82" t="s">
        <v>8</v>
      </c>
      <c r="G9" s="83" t="s">
        <v>9</v>
      </c>
      <c r="H9" s="397"/>
      <c r="I9" s="399"/>
      <c r="J9" s="401"/>
      <c r="K9" s="81" t="s">
        <v>90</v>
      </c>
      <c r="L9" s="75" t="s">
        <v>54</v>
      </c>
      <c r="M9" s="405"/>
      <c r="N9" s="291"/>
      <c r="O9" s="422"/>
      <c r="P9" s="282" t="s">
        <v>321</v>
      </c>
    </row>
    <row r="10" spans="1:16" ht="64.5" thickBot="1" x14ac:dyDescent="0.3">
      <c r="A10" s="407" t="s">
        <v>118</v>
      </c>
      <c r="B10" s="3" t="str">
        <f>'[1]8 фм'!B10</f>
        <v>Русский язык</v>
      </c>
      <c r="C10" s="9">
        <v>4</v>
      </c>
      <c r="D10" s="9">
        <v>0</v>
      </c>
      <c r="E10" s="5">
        <v>4</v>
      </c>
      <c r="F10" s="77" t="s">
        <v>159</v>
      </c>
      <c r="G10" s="78" t="s">
        <v>223</v>
      </c>
      <c r="H10" s="182" t="s">
        <v>224</v>
      </c>
      <c r="I10" s="24" t="s">
        <v>47</v>
      </c>
      <c r="J10" s="11" t="s">
        <v>49</v>
      </c>
      <c r="K10" s="11" t="s">
        <v>40</v>
      </c>
      <c r="L10" s="11" t="s">
        <v>40</v>
      </c>
      <c r="M10" s="147"/>
      <c r="N10" s="191"/>
      <c r="O10" s="20" t="s">
        <v>288</v>
      </c>
      <c r="P10" s="195" t="s">
        <v>41</v>
      </c>
    </row>
    <row r="11" spans="1:16" ht="64.5" thickBot="1" x14ac:dyDescent="0.3">
      <c r="A11" s="408"/>
      <c r="B11" s="93" t="s">
        <v>11</v>
      </c>
      <c r="C11" s="9">
        <v>2</v>
      </c>
      <c r="D11" s="9"/>
      <c r="E11" s="5">
        <f t="shared" ref="E11:E29" si="0">C11+D11</f>
        <v>2</v>
      </c>
      <c r="F11" s="79" t="s">
        <v>135</v>
      </c>
      <c r="G11" s="80" t="s">
        <v>136</v>
      </c>
      <c r="H11" s="23" t="s">
        <v>225</v>
      </c>
      <c r="I11" s="24" t="s">
        <v>47</v>
      </c>
      <c r="J11" s="11" t="s">
        <v>49</v>
      </c>
      <c r="K11" s="11" t="s">
        <v>40</v>
      </c>
      <c r="L11" s="11" t="s">
        <v>40</v>
      </c>
      <c r="M11" s="189"/>
      <c r="N11" s="190"/>
      <c r="O11" s="23" t="s">
        <v>289</v>
      </c>
      <c r="P11" s="11" t="s">
        <v>41</v>
      </c>
    </row>
    <row r="12" spans="1:16" ht="40.5" customHeight="1" thickBot="1" x14ac:dyDescent="0.3">
      <c r="A12" s="116" t="s">
        <v>117</v>
      </c>
      <c r="B12" s="93" t="s">
        <v>12</v>
      </c>
      <c r="C12" s="9">
        <v>3</v>
      </c>
      <c r="D12" s="9"/>
      <c r="E12" s="5">
        <f t="shared" si="0"/>
        <v>3</v>
      </c>
      <c r="F12" s="79" t="s">
        <v>130</v>
      </c>
      <c r="G12" s="80" t="s">
        <v>131</v>
      </c>
      <c r="H12" s="183" t="s">
        <v>139</v>
      </c>
      <c r="I12" s="24" t="s">
        <v>47</v>
      </c>
      <c r="J12" s="11" t="s">
        <v>49</v>
      </c>
      <c r="K12" s="11" t="s">
        <v>40</v>
      </c>
      <c r="L12" s="11" t="s">
        <v>40</v>
      </c>
      <c r="M12" s="148"/>
      <c r="N12" s="190"/>
      <c r="O12" s="23" t="s">
        <v>290</v>
      </c>
      <c r="P12" s="11" t="s">
        <v>41</v>
      </c>
    </row>
    <row r="13" spans="1:16" ht="120.75" customHeight="1" thickBot="1" x14ac:dyDescent="0.3">
      <c r="A13" s="380" t="s">
        <v>13</v>
      </c>
      <c r="B13" s="158" t="s">
        <v>14</v>
      </c>
      <c r="C13" s="9">
        <v>5</v>
      </c>
      <c r="D13" s="9">
        <v>2</v>
      </c>
      <c r="E13" s="5">
        <f t="shared" si="0"/>
        <v>7</v>
      </c>
      <c r="F13" s="185" t="s">
        <v>141</v>
      </c>
      <c r="G13" s="186" t="s">
        <v>142</v>
      </c>
      <c r="H13" s="183" t="s">
        <v>257</v>
      </c>
      <c r="I13" s="24" t="s">
        <v>143</v>
      </c>
      <c r="J13" s="11" t="s">
        <v>49</v>
      </c>
      <c r="K13" s="11" t="s">
        <v>41</v>
      </c>
      <c r="L13" s="11" t="s">
        <v>41</v>
      </c>
      <c r="M13" s="148" t="s">
        <v>144</v>
      </c>
      <c r="N13" s="190"/>
      <c r="O13" s="187" t="s">
        <v>291</v>
      </c>
      <c r="P13" s="188" t="s">
        <v>41</v>
      </c>
    </row>
    <row r="14" spans="1:16" ht="63" customHeight="1" thickBot="1" x14ac:dyDescent="0.3">
      <c r="A14" s="380"/>
      <c r="B14" s="181" t="s">
        <v>15</v>
      </c>
      <c r="C14" s="9">
        <v>1</v>
      </c>
      <c r="D14" s="9"/>
      <c r="E14" s="5">
        <f t="shared" si="0"/>
        <v>1</v>
      </c>
      <c r="F14" s="79" t="s">
        <v>152</v>
      </c>
      <c r="G14" s="80" t="s">
        <v>153</v>
      </c>
      <c r="H14" s="23" t="s">
        <v>147</v>
      </c>
      <c r="I14" s="24" t="s">
        <v>47</v>
      </c>
      <c r="J14" s="11" t="s">
        <v>49</v>
      </c>
      <c r="K14" s="11" t="s">
        <v>40</v>
      </c>
      <c r="L14" s="11" t="s">
        <v>40</v>
      </c>
      <c r="M14" s="23"/>
      <c r="N14" s="23"/>
      <c r="O14" s="23" t="s">
        <v>254</v>
      </c>
      <c r="P14" s="11" t="s">
        <v>41</v>
      </c>
    </row>
    <row r="15" spans="1:16" ht="121.5" customHeight="1" thickBot="1" x14ac:dyDescent="0.3">
      <c r="A15" s="380" t="s">
        <v>16</v>
      </c>
      <c r="B15" s="93" t="s">
        <v>17</v>
      </c>
      <c r="C15" s="9">
        <v>2</v>
      </c>
      <c r="D15" s="9"/>
      <c r="E15" s="5">
        <f t="shared" si="0"/>
        <v>2</v>
      </c>
      <c r="F15" s="79" t="s">
        <v>135</v>
      </c>
      <c r="G15" s="80" t="s">
        <v>136</v>
      </c>
      <c r="H15" s="246" t="s">
        <v>258</v>
      </c>
      <c r="I15" s="24" t="s">
        <v>47</v>
      </c>
      <c r="J15" s="11" t="s">
        <v>49</v>
      </c>
      <c r="K15" s="11" t="s">
        <v>40</v>
      </c>
      <c r="L15" s="11" t="s">
        <v>40</v>
      </c>
      <c r="M15" s="148"/>
      <c r="N15" s="190"/>
      <c r="O15" s="23" t="s">
        <v>251</v>
      </c>
      <c r="P15" s="11" t="s">
        <v>41</v>
      </c>
    </row>
    <row r="16" spans="1:16" ht="51.75" thickBot="1" x14ac:dyDescent="0.3">
      <c r="A16" s="380"/>
      <c r="B16" s="93" t="s">
        <v>18</v>
      </c>
      <c r="C16" s="9">
        <v>1</v>
      </c>
      <c r="D16" s="9"/>
      <c r="E16" s="5">
        <f t="shared" si="0"/>
        <v>1</v>
      </c>
      <c r="F16" s="79" t="s">
        <v>152</v>
      </c>
      <c r="G16" s="80" t="s">
        <v>153</v>
      </c>
      <c r="H16" s="183" t="str">
        <f>'[2]21-22 уч.год'!$G$171</f>
        <v>Боголюбов Л.Н., Городецкая Н.И. , Иванова Л.Ф,   Обществознание. 7 класс. Рабочая программа. Поурочные разработки. - М.: Просвещение, 2020</v>
      </c>
      <c r="I16" s="24" t="s">
        <v>47</v>
      </c>
      <c r="J16" s="11" t="s">
        <v>49</v>
      </c>
      <c r="K16" s="11" t="s">
        <v>40</v>
      </c>
      <c r="L16" s="11" t="s">
        <v>40</v>
      </c>
      <c r="M16" s="148"/>
      <c r="N16" s="190"/>
      <c r="O16" s="23" t="str">
        <f>'[2]21-22 уч.год'!$F$171</f>
        <v>Обществознание. 7 класс : учебник /Л.Н. Боголюбов , Л.Ф. Иванова, Н.И. 
Городецкая и др  — М. : Просвещение, 2020.</v>
      </c>
      <c r="P16" s="11" t="s">
        <v>41</v>
      </c>
    </row>
    <row r="17" spans="1:16" ht="51.75" thickBot="1" x14ac:dyDescent="0.3">
      <c r="A17" s="380"/>
      <c r="B17" s="93" t="s">
        <v>19</v>
      </c>
      <c r="C17" s="9">
        <v>2</v>
      </c>
      <c r="D17" s="9"/>
      <c r="E17" s="5">
        <f t="shared" si="0"/>
        <v>2</v>
      </c>
      <c r="F17" s="79" t="s">
        <v>135</v>
      </c>
      <c r="G17" s="80" t="s">
        <v>136</v>
      </c>
      <c r="H17" s="242" t="s">
        <v>242</v>
      </c>
      <c r="I17" s="24" t="s">
        <v>47</v>
      </c>
      <c r="J17" s="11" t="s">
        <v>49</v>
      </c>
      <c r="K17" s="11" t="s">
        <v>40</v>
      </c>
      <c r="L17" s="11" t="s">
        <v>40</v>
      </c>
      <c r="M17" s="23"/>
      <c r="N17" s="23"/>
      <c r="O17" s="203" t="s">
        <v>322</v>
      </c>
      <c r="P17" s="11" t="s">
        <v>41</v>
      </c>
    </row>
    <row r="18" spans="1:16" ht="39" customHeight="1" thickBot="1" x14ac:dyDescent="0.3">
      <c r="A18" s="380" t="s">
        <v>20</v>
      </c>
      <c r="B18" s="93" t="s">
        <v>21</v>
      </c>
      <c r="C18" s="9">
        <v>3</v>
      </c>
      <c r="D18" s="9">
        <v>1</v>
      </c>
      <c r="E18" s="5">
        <f t="shared" si="0"/>
        <v>4</v>
      </c>
      <c r="F18" s="79" t="s">
        <v>159</v>
      </c>
      <c r="G18" s="80" t="s">
        <v>160</v>
      </c>
      <c r="H18" s="23" t="str">
        <f>'[2]21-22 уч.год'!$G$218</f>
        <v>УМК А.В. Грачева Грачёв А. В. Физика. 7–9 классы. Рабочая программа. М., Вентана-Граф, 2017</v>
      </c>
      <c r="I18" s="24" t="s">
        <v>143</v>
      </c>
      <c r="J18" s="11" t="s">
        <v>49</v>
      </c>
      <c r="K18" s="11" t="s">
        <v>40</v>
      </c>
      <c r="L18" s="11" t="s">
        <v>40</v>
      </c>
      <c r="M18" s="23"/>
      <c r="N18" s="23"/>
      <c r="O18" s="203" t="s">
        <v>340</v>
      </c>
      <c r="P18" s="11" t="s">
        <v>41</v>
      </c>
    </row>
    <row r="19" spans="1:16" ht="81" customHeight="1" thickBot="1" x14ac:dyDescent="0.3">
      <c r="A19" s="380"/>
      <c r="B19" s="93" t="s">
        <v>22</v>
      </c>
      <c r="C19" s="9"/>
      <c r="D19" s="9">
        <v>1</v>
      </c>
      <c r="E19" s="5">
        <f t="shared" si="0"/>
        <v>1</v>
      </c>
      <c r="F19" s="79" t="s">
        <v>152</v>
      </c>
      <c r="G19" s="80" t="s">
        <v>153</v>
      </c>
      <c r="H19" s="23" t="s">
        <v>295</v>
      </c>
      <c r="I19" s="24" t="s">
        <v>47</v>
      </c>
      <c r="J19" s="11" t="s">
        <v>204</v>
      </c>
      <c r="K19" s="11" t="s">
        <v>40</v>
      </c>
      <c r="L19" s="11" t="s">
        <v>40</v>
      </c>
      <c r="M19" s="23"/>
      <c r="N19" s="23"/>
      <c r="O19" s="203" t="s">
        <v>296</v>
      </c>
      <c r="P19" s="276" t="s">
        <v>40</v>
      </c>
    </row>
    <row r="20" spans="1:16" ht="67.5" customHeight="1" thickBot="1" x14ac:dyDescent="0.3">
      <c r="A20" s="380"/>
      <c r="B20" s="93" t="s">
        <v>23</v>
      </c>
      <c r="C20" s="9">
        <v>1</v>
      </c>
      <c r="D20" s="9">
        <v>1</v>
      </c>
      <c r="E20" s="5">
        <f t="shared" si="0"/>
        <v>2</v>
      </c>
      <c r="F20" s="79" t="s">
        <v>135</v>
      </c>
      <c r="G20" s="80" t="s">
        <v>136</v>
      </c>
      <c r="H20" s="23" t="s">
        <v>243</v>
      </c>
      <c r="I20" s="24" t="s">
        <v>47</v>
      </c>
      <c r="J20" s="11" t="s">
        <v>49</v>
      </c>
      <c r="K20" s="11" t="s">
        <v>40</v>
      </c>
      <c r="L20" s="11" t="s">
        <v>40</v>
      </c>
      <c r="M20" s="23"/>
      <c r="N20" s="23"/>
      <c r="O20" s="23" t="s">
        <v>312</v>
      </c>
      <c r="P20" s="11" t="s">
        <v>41</v>
      </c>
    </row>
    <row r="21" spans="1:16" ht="39" thickBot="1" x14ac:dyDescent="0.3">
      <c r="A21" s="380" t="s">
        <v>24</v>
      </c>
      <c r="B21" s="93" t="s">
        <v>25</v>
      </c>
      <c r="C21" s="9">
        <v>1</v>
      </c>
      <c r="D21" s="9"/>
      <c r="E21" s="5">
        <f t="shared" si="0"/>
        <v>1</v>
      </c>
      <c r="F21" s="79" t="s">
        <v>152</v>
      </c>
      <c r="G21" s="80" t="s">
        <v>153</v>
      </c>
      <c r="H21" s="247" t="str">
        <f>'[2]21-22 уч.год'!$G$93</f>
        <v>Усачева В.О. Музыка : 5–8 классы : рабочая программа / В. О. Усачёва, Л. В. Школяр. — М. : Вентана-Граф, 2017.</v>
      </c>
      <c r="I21" s="24" t="s">
        <v>47</v>
      </c>
      <c r="J21" s="11" t="s">
        <v>262</v>
      </c>
      <c r="K21" s="11" t="s">
        <v>40</v>
      </c>
      <c r="L21" s="11" t="s">
        <v>40</v>
      </c>
      <c r="M21" s="23"/>
      <c r="N21" s="23"/>
      <c r="O21" s="248" t="s">
        <v>310</v>
      </c>
      <c r="P21" s="11"/>
    </row>
    <row r="22" spans="1:16" ht="51.75" thickBot="1" x14ac:dyDescent="0.3">
      <c r="A22" s="380"/>
      <c r="B22" s="93" t="s">
        <v>30</v>
      </c>
      <c r="C22" s="9">
        <v>1</v>
      </c>
      <c r="D22" s="9"/>
      <c r="E22" s="5">
        <f>C22+D22</f>
        <v>1</v>
      </c>
      <c r="F22" s="79" t="s">
        <v>152</v>
      </c>
      <c r="G22" s="80" t="s">
        <v>153</v>
      </c>
      <c r="H22" s="23" t="s">
        <v>260</v>
      </c>
      <c r="I22" s="24" t="s">
        <v>47</v>
      </c>
      <c r="J22" s="11" t="s">
        <v>133</v>
      </c>
      <c r="K22" s="11" t="s">
        <v>40</v>
      </c>
      <c r="L22" s="11" t="s">
        <v>40</v>
      </c>
      <c r="M22" s="148"/>
      <c r="N22" s="190"/>
      <c r="O22" s="183" t="s">
        <v>309</v>
      </c>
      <c r="P22" s="188" t="s">
        <v>41</v>
      </c>
    </row>
    <row r="23" spans="1:16" ht="19.5" thickBot="1" x14ac:dyDescent="0.3">
      <c r="A23" s="380"/>
      <c r="B23" s="92"/>
      <c r="C23" s="9"/>
      <c r="D23" s="9"/>
      <c r="E23" s="5">
        <f t="shared" si="0"/>
        <v>0</v>
      </c>
      <c r="F23" s="79"/>
      <c r="G23" s="80"/>
      <c r="H23" s="23"/>
      <c r="I23" s="24"/>
      <c r="J23" s="11"/>
      <c r="K23" s="11"/>
      <c r="L23" s="11"/>
      <c r="M23" s="23"/>
      <c r="N23" s="23"/>
      <c r="O23" s="23"/>
      <c r="P23" s="11"/>
    </row>
    <row r="24" spans="1:16" ht="39" thickBot="1" x14ac:dyDescent="0.3">
      <c r="A24" s="90" t="s">
        <v>27</v>
      </c>
      <c r="B24" s="93" t="s">
        <v>27</v>
      </c>
      <c r="C24" s="9">
        <v>1</v>
      </c>
      <c r="D24" s="9"/>
      <c r="E24" s="5">
        <f t="shared" si="0"/>
        <v>1</v>
      </c>
      <c r="F24" s="79" t="s">
        <v>152</v>
      </c>
      <c r="G24" s="80" t="s">
        <v>153</v>
      </c>
      <c r="H24" s="183" t="str">
        <f>'[2]21-22 уч.год'!$G$144</f>
        <v>Казакевич В. М. Технология. 5-9 классы. Рабочие программы. М., Просвещение, 2018.</v>
      </c>
      <c r="I24" s="24" t="s">
        <v>47</v>
      </c>
      <c r="J24" s="11" t="s">
        <v>133</v>
      </c>
      <c r="K24" s="11" t="s">
        <v>40</v>
      </c>
      <c r="L24" s="11" t="s">
        <v>40</v>
      </c>
      <c r="M24" s="148"/>
      <c r="N24" s="190"/>
      <c r="O24" s="23" t="s">
        <v>313</v>
      </c>
      <c r="P24" s="11" t="s">
        <v>41</v>
      </c>
    </row>
    <row r="25" spans="1:16" ht="66" customHeight="1" thickBot="1" x14ac:dyDescent="0.3">
      <c r="A25" s="380" t="s">
        <v>31</v>
      </c>
      <c r="B25" s="93"/>
      <c r="C25" s="9"/>
      <c r="D25" s="9"/>
      <c r="E25" s="5"/>
      <c r="F25" s="79"/>
      <c r="G25" s="80"/>
      <c r="H25" s="23"/>
      <c r="I25" s="24"/>
      <c r="J25" s="11"/>
      <c r="K25" s="11"/>
      <c r="L25" s="11"/>
      <c r="M25" s="148"/>
      <c r="N25" s="190"/>
      <c r="O25" s="203"/>
      <c r="P25" s="11"/>
    </row>
    <row r="26" spans="1:16" ht="52.5" customHeight="1" thickBot="1" x14ac:dyDescent="0.3">
      <c r="A26" s="380"/>
      <c r="B26" s="93" t="s">
        <v>29</v>
      </c>
      <c r="C26" s="9">
        <v>3</v>
      </c>
      <c r="D26" s="9"/>
      <c r="E26" s="5">
        <f t="shared" si="0"/>
        <v>3</v>
      </c>
      <c r="F26" s="79" t="s">
        <v>130</v>
      </c>
      <c r="G26" s="80" t="s">
        <v>131</v>
      </c>
      <c r="H26" s="23" t="s">
        <v>261</v>
      </c>
      <c r="I26" s="24" t="s">
        <v>47</v>
      </c>
      <c r="J26" s="11" t="s">
        <v>133</v>
      </c>
      <c r="K26" s="11" t="s">
        <v>40</v>
      </c>
      <c r="L26" s="11" t="s">
        <v>40</v>
      </c>
      <c r="M26" s="148"/>
      <c r="N26" s="190"/>
      <c r="O26" s="183" t="s">
        <v>341</v>
      </c>
      <c r="P26" s="11" t="s">
        <v>41</v>
      </c>
    </row>
    <row r="27" spans="1:16" ht="19.5" thickBot="1" x14ac:dyDescent="0.3">
      <c r="A27" s="91"/>
      <c r="B27" s="92"/>
      <c r="C27" s="9"/>
      <c r="D27" s="9"/>
      <c r="E27" s="5">
        <f t="shared" si="0"/>
        <v>0</v>
      </c>
      <c r="F27" s="79"/>
      <c r="G27" s="80"/>
      <c r="H27" s="23"/>
      <c r="I27" s="24"/>
      <c r="J27" s="11"/>
      <c r="K27" s="11"/>
      <c r="L27" s="11"/>
      <c r="M27" s="23"/>
      <c r="N27" s="23"/>
      <c r="O27" s="23"/>
      <c r="P27" s="11"/>
    </row>
    <row r="28" spans="1:16" ht="19.5" thickBot="1" x14ac:dyDescent="0.3">
      <c r="A28" s="91" t="s">
        <v>32</v>
      </c>
      <c r="B28" s="92"/>
      <c r="C28" s="270">
        <v>30</v>
      </c>
      <c r="D28" s="270">
        <v>5</v>
      </c>
      <c r="E28" s="271">
        <f t="shared" si="0"/>
        <v>35</v>
      </c>
      <c r="F28" s="79"/>
      <c r="G28" s="80"/>
      <c r="H28" s="23"/>
      <c r="I28" s="24"/>
      <c r="J28" s="11"/>
      <c r="K28" s="11"/>
      <c r="L28" s="11"/>
      <c r="M28" s="23"/>
      <c r="N28" s="23"/>
      <c r="O28" s="23"/>
      <c r="P28" s="11"/>
    </row>
    <row r="29" spans="1:16" ht="19.5" thickBot="1" x14ac:dyDescent="0.3">
      <c r="A29" s="91"/>
      <c r="B29" s="92"/>
      <c r="C29" s="9"/>
      <c r="D29" s="9"/>
      <c r="E29" s="5">
        <f t="shared" si="0"/>
        <v>0</v>
      </c>
      <c r="F29" s="79"/>
      <c r="G29" s="80"/>
      <c r="H29" s="23"/>
      <c r="I29" s="24"/>
      <c r="J29" s="11"/>
      <c r="K29" s="11"/>
      <c r="L29" s="11"/>
      <c r="M29" s="23"/>
      <c r="N29" s="23"/>
      <c r="O29" s="23"/>
      <c r="P29" s="11"/>
    </row>
    <row r="30" spans="1:16" s="18" customFormat="1" ht="36" customHeight="1" thickBot="1" x14ac:dyDescent="0.3">
      <c r="A30" s="381" t="s">
        <v>99</v>
      </c>
      <c r="B30" s="382"/>
      <c r="C30" s="15"/>
      <c r="D30" s="15"/>
      <c r="E30" s="16"/>
      <c r="F30" s="79"/>
      <c r="G30" s="80"/>
      <c r="H30" s="23"/>
      <c r="I30" s="24"/>
      <c r="J30" s="11"/>
      <c r="K30" s="17"/>
      <c r="L30" s="17"/>
      <c r="M30" s="25"/>
      <c r="N30" s="25"/>
      <c r="O30" s="23"/>
      <c r="P30" s="11"/>
    </row>
    <row r="31" spans="1:16" ht="38.25" customHeight="1" thickBot="1" x14ac:dyDescent="0.3">
      <c r="A31" s="383"/>
      <c r="B31" s="384"/>
      <c r="C31" s="15"/>
      <c r="D31" s="9"/>
      <c r="E31" s="5"/>
      <c r="F31" s="79"/>
      <c r="G31" s="80"/>
      <c r="H31" s="23"/>
      <c r="I31" s="24"/>
      <c r="J31" s="11"/>
      <c r="K31" s="11"/>
      <c r="L31" s="11"/>
      <c r="M31" s="25"/>
      <c r="N31" s="25"/>
      <c r="O31" s="23"/>
      <c r="P31" s="17"/>
    </row>
    <row r="32" spans="1:16" ht="19.5" thickBot="1" x14ac:dyDescent="0.3">
      <c r="A32" s="383"/>
      <c r="B32" s="384"/>
      <c r="C32" s="15"/>
      <c r="D32" s="9"/>
      <c r="E32" s="5"/>
      <c r="F32" s="79"/>
      <c r="G32" s="80"/>
      <c r="H32" s="23"/>
      <c r="I32" s="24"/>
      <c r="J32" s="11"/>
      <c r="K32" s="11"/>
      <c r="L32" s="11"/>
      <c r="M32" s="25"/>
      <c r="N32" s="25"/>
      <c r="O32" s="23"/>
      <c r="P32" s="17"/>
    </row>
    <row r="33" spans="1:16" ht="19.5" thickBot="1" x14ac:dyDescent="0.3">
      <c r="A33" s="383"/>
      <c r="B33" s="384"/>
      <c r="C33" s="15"/>
      <c r="D33" s="9"/>
      <c r="E33" s="5">
        <f t="shared" ref="E33:E38" si="1">D33</f>
        <v>0</v>
      </c>
      <c r="F33" s="79"/>
      <c r="G33" s="80"/>
      <c r="H33" s="23"/>
      <c r="I33" s="24"/>
      <c r="J33" s="11"/>
      <c r="K33" s="17"/>
      <c r="L33" s="17"/>
      <c r="M33" s="25"/>
      <c r="N33" s="25"/>
      <c r="O33" s="23"/>
      <c r="P33" s="17"/>
    </row>
    <row r="34" spans="1:16" ht="19.5" thickBot="1" x14ac:dyDescent="0.3">
      <c r="A34" s="384"/>
      <c r="B34" s="385"/>
      <c r="C34" s="15"/>
      <c r="D34" s="9"/>
      <c r="E34" s="5">
        <f t="shared" si="1"/>
        <v>0</v>
      </c>
      <c r="F34" s="79"/>
      <c r="G34" s="80"/>
      <c r="H34" s="23"/>
      <c r="I34" s="24"/>
      <c r="J34" s="11"/>
      <c r="K34" s="17"/>
      <c r="L34" s="17"/>
      <c r="M34" s="25"/>
      <c r="N34" s="25"/>
      <c r="O34" s="23"/>
      <c r="P34" s="17"/>
    </row>
    <row r="35" spans="1:16" ht="19.5" thickBot="1" x14ac:dyDescent="0.3">
      <c r="A35" s="384"/>
      <c r="B35" s="385"/>
      <c r="C35" s="15"/>
      <c r="D35" s="9"/>
      <c r="E35" s="5">
        <f t="shared" si="1"/>
        <v>0</v>
      </c>
      <c r="F35" s="79"/>
      <c r="G35" s="80"/>
      <c r="H35" s="23"/>
      <c r="I35" s="24"/>
      <c r="J35" s="11"/>
      <c r="K35" s="17"/>
      <c r="L35" s="17"/>
      <c r="M35" s="25"/>
      <c r="N35" s="25"/>
      <c r="O35" s="23"/>
      <c r="P35" s="17"/>
    </row>
    <row r="36" spans="1:16" ht="19.5" thickBot="1" x14ac:dyDescent="0.3">
      <c r="A36" s="383"/>
      <c r="B36" s="384"/>
      <c r="C36" s="15"/>
      <c r="D36" s="9"/>
      <c r="E36" s="5">
        <f t="shared" si="1"/>
        <v>0</v>
      </c>
      <c r="F36" s="79"/>
      <c r="G36" s="80"/>
      <c r="H36" s="23"/>
      <c r="I36" s="24"/>
      <c r="J36" s="11"/>
      <c r="K36" s="17"/>
      <c r="L36" s="17"/>
      <c r="M36" s="25"/>
      <c r="N36" s="25"/>
      <c r="O36" s="23"/>
      <c r="P36" s="17"/>
    </row>
    <row r="37" spans="1:16" ht="19.5" thickBot="1" x14ac:dyDescent="0.3">
      <c r="A37" s="383"/>
      <c r="B37" s="384"/>
      <c r="C37" s="15"/>
      <c r="D37" s="9"/>
      <c r="E37" s="5">
        <f t="shared" si="1"/>
        <v>0</v>
      </c>
      <c r="F37" s="79"/>
      <c r="G37" s="80"/>
      <c r="H37" s="23"/>
      <c r="I37" s="24"/>
      <c r="J37" s="11"/>
      <c r="K37" s="17"/>
      <c r="L37" s="17"/>
      <c r="M37" s="25"/>
      <c r="N37" s="25"/>
      <c r="O37" s="23"/>
      <c r="P37" s="17"/>
    </row>
    <row r="38" spans="1:16" ht="19.5" thickBot="1" x14ac:dyDescent="0.3">
      <c r="A38" s="386"/>
      <c r="B38" s="387"/>
      <c r="C38" s="15"/>
      <c r="D38" s="9"/>
      <c r="E38" s="5">
        <f t="shared" si="1"/>
        <v>0</v>
      </c>
      <c r="F38" s="79"/>
      <c r="G38" s="80"/>
      <c r="H38" s="23"/>
      <c r="I38" s="24"/>
      <c r="J38" s="11"/>
      <c r="K38" s="17"/>
      <c r="L38" s="17"/>
      <c r="M38" s="25"/>
      <c r="N38" s="25"/>
      <c r="O38" s="23"/>
      <c r="P38" s="17"/>
    </row>
    <row r="39" spans="1:16" ht="21.75" thickBot="1" x14ac:dyDescent="0.4">
      <c r="A39" s="28" t="s">
        <v>44</v>
      </c>
      <c r="B39" s="28"/>
      <c r="C39" s="29">
        <v>29</v>
      </c>
      <c r="D39" s="29">
        <v>3</v>
      </c>
      <c r="E39" s="29">
        <v>32</v>
      </c>
      <c r="F39" s="27">
        <v>9</v>
      </c>
      <c r="G39" s="27">
        <v>41</v>
      </c>
    </row>
    <row r="40" spans="1:16" ht="21.75" thickBot="1" x14ac:dyDescent="0.4">
      <c r="A40" s="28" t="s">
        <v>45</v>
      </c>
      <c r="B40" s="28"/>
      <c r="C40" s="29">
        <v>30</v>
      </c>
      <c r="D40" s="29">
        <v>5</v>
      </c>
      <c r="E40" s="29">
        <v>35</v>
      </c>
      <c r="F40" s="27">
        <v>6</v>
      </c>
      <c r="G40" s="27">
        <v>41</v>
      </c>
    </row>
    <row r="42" spans="1:16" ht="15.75" thickBot="1" x14ac:dyDescent="0.3"/>
    <row r="43" spans="1:16" ht="48.75" customHeight="1" thickBot="1" x14ac:dyDescent="0.3">
      <c r="A43" s="35" t="s">
        <v>57</v>
      </c>
      <c r="B43" s="88" t="s">
        <v>58</v>
      </c>
      <c r="C43" s="36" t="s">
        <v>59</v>
      </c>
      <c r="D43" s="388" t="s">
        <v>60</v>
      </c>
      <c r="E43" s="389"/>
      <c r="F43" s="389"/>
      <c r="G43" s="390"/>
      <c r="H43" s="378" t="s">
        <v>68</v>
      </c>
      <c r="I43" s="379"/>
      <c r="J43" s="379"/>
      <c r="K43" s="379"/>
    </row>
    <row r="44" spans="1:16" s="39" customFormat="1" ht="151.5" customHeight="1" thickBot="1" x14ac:dyDescent="0.3">
      <c r="A44" s="37" t="s">
        <v>205</v>
      </c>
      <c r="B44" s="311" t="s">
        <v>305</v>
      </c>
      <c r="C44" s="38">
        <v>0.5</v>
      </c>
      <c r="D44" s="370" t="s">
        <v>364</v>
      </c>
      <c r="E44" s="371"/>
      <c r="F44" s="371"/>
      <c r="G44" s="372"/>
      <c r="H44" s="376" t="s">
        <v>213</v>
      </c>
      <c r="I44" s="377"/>
      <c r="J44" s="377"/>
      <c r="K44" s="377"/>
    </row>
    <row r="45" spans="1:16" s="39" customFormat="1" ht="151.5" customHeight="1" thickBot="1" x14ac:dyDescent="0.3">
      <c r="A45" s="115" t="s">
        <v>206</v>
      </c>
      <c r="B45" s="311" t="s">
        <v>361</v>
      </c>
      <c r="C45" s="38">
        <v>1</v>
      </c>
      <c r="D45" s="370" t="s">
        <v>365</v>
      </c>
      <c r="E45" s="371"/>
      <c r="F45" s="371"/>
      <c r="G45" s="372"/>
      <c r="H45" s="373" t="s">
        <v>214</v>
      </c>
      <c r="I45" s="374"/>
      <c r="J45" s="374"/>
      <c r="K45" s="375"/>
    </row>
    <row r="46" spans="1:16" s="39" customFormat="1" ht="177" customHeight="1" thickBot="1" x14ac:dyDescent="0.3">
      <c r="A46" s="115" t="s">
        <v>209</v>
      </c>
      <c r="B46" s="245" t="s">
        <v>247</v>
      </c>
      <c r="C46" s="38">
        <v>2</v>
      </c>
      <c r="D46" s="370" t="s">
        <v>211</v>
      </c>
      <c r="E46" s="371"/>
      <c r="F46" s="371"/>
      <c r="G46" s="372"/>
      <c r="H46" s="376" t="s">
        <v>215</v>
      </c>
      <c r="I46" s="377"/>
      <c r="J46" s="377"/>
      <c r="K46" s="377"/>
    </row>
    <row r="47" spans="1:16" s="39" customFormat="1" ht="137.25" customHeight="1" thickBot="1" x14ac:dyDescent="0.3">
      <c r="A47" s="115" t="s">
        <v>207</v>
      </c>
      <c r="B47" s="298" t="s">
        <v>368</v>
      </c>
      <c r="C47" s="38">
        <v>1.5</v>
      </c>
      <c r="D47" s="370" t="s">
        <v>366</v>
      </c>
      <c r="E47" s="371"/>
      <c r="F47" s="371"/>
      <c r="G47" s="372"/>
      <c r="H47" s="373" t="s">
        <v>359</v>
      </c>
      <c r="I47" s="374"/>
      <c r="J47" s="374"/>
      <c r="K47" s="375"/>
    </row>
    <row r="48" spans="1:16" s="39" customFormat="1" ht="93.75" customHeight="1" thickBot="1" x14ac:dyDescent="0.3">
      <c r="A48" s="37" t="s">
        <v>208</v>
      </c>
      <c r="B48" s="244" t="s">
        <v>381</v>
      </c>
      <c r="C48" s="38">
        <v>1</v>
      </c>
      <c r="D48" s="370" t="s">
        <v>382</v>
      </c>
      <c r="E48" s="371"/>
      <c r="F48" s="371"/>
      <c r="G48" s="372"/>
      <c r="H48" s="376" t="s">
        <v>213</v>
      </c>
      <c r="I48" s="377"/>
      <c r="J48" s="377"/>
      <c r="K48" s="377"/>
    </row>
    <row r="49" spans="2:3" ht="19.5" thickBot="1" x14ac:dyDescent="0.35">
      <c r="B49" s="33" t="s">
        <v>32</v>
      </c>
      <c r="C49" s="34">
        <f>SUM(C44:C48)</f>
        <v>6</v>
      </c>
    </row>
  </sheetData>
  <sheetProtection formatRows="0"/>
  <mergeCells count="43">
    <mergeCell ref="O7:P7"/>
    <mergeCell ref="A7:A9"/>
    <mergeCell ref="B7:B9"/>
    <mergeCell ref="C7:D7"/>
    <mergeCell ref="E7:E9"/>
    <mergeCell ref="F7:N7"/>
    <mergeCell ref="C8:C9"/>
    <mergeCell ref="D8:D9"/>
    <mergeCell ref="F8:G8"/>
    <mergeCell ref="H8:H9"/>
    <mergeCell ref="I8:I9"/>
    <mergeCell ref="J8:J9"/>
    <mergeCell ref="K8:L8"/>
    <mergeCell ref="M8:M9"/>
    <mergeCell ref="A32:B32"/>
    <mergeCell ref="O8:O9"/>
    <mergeCell ref="A13:A14"/>
    <mergeCell ref="A15:A17"/>
    <mergeCell ref="A18:A20"/>
    <mergeCell ref="A21:A23"/>
    <mergeCell ref="A25:A26"/>
    <mergeCell ref="A30:B30"/>
    <mergeCell ref="A31:B31"/>
    <mergeCell ref="A10:A11"/>
    <mergeCell ref="A38:B38"/>
    <mergeCell ref="D43:G43"/>
    <mergeCell ref="H43:K43"/>
    <mergeCell ref="D44:G44"/>
    <mergeCell ref="H44:K44"/>
    <mergeCell ref="A33:B33"/>
    <mergeCell ref="A34:B34"/>
    <mergeCell ref="A35:B35"/>
    <mergeCell ref="A36:B36"/>
    <mergeCell ref="A37:B37"/>
    <mergeCell ref="C2:N2"/>
    <mergeCell ref="D47:G47"/>
    <mergeCell ref="H47:K47"/>
    <mergeCell ref="D48:G48"/>
    <mergeCell ref="H48:K48"/>
    <mergeCell ref="D46:G46"/>
    <mergeCell ref="H46:K46"/>
    <mergeCell ref="D45:G45"/>
    <mergeCell ref="H45:K45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82" zoomScaleNormal="82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20" sqref="I20"/>
    </sheetView>
  </sheetViews>
  <sheetFormatPr defaultRowHeight="15" x14ac:dyDescent="0.25"/>
  <cols>
    <col min="1" max="1" width="22.1406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6" max="16" width="18.140625" customWidth="1"/>
  </cols>
  <sheetData>
    <row r="1" spans="1:16" ht="9" customHeight="1" x14ac:dyDescent="0.3">
      <c r="A1" s="108"/>
      <c r="B1" s="108"/>
      <c r="C1" s="26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6" ht="20.25" x14ac:dyDescent="0.3">
      <c r="A2" s="8"/>
      <c r="B2" s="108"/>
      <c r="C2" s="409" t="s">
        <v>324</v>
      </c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ht="20.25" x14ac:dyDescent="0.3">
      <c r="A3" s="8"/>
      <c r="B3" s="108"/>
      <c r="C3" s="108"/>
      <c r="D3" s="108"/>
      <c r="E3" s="108"/>
      <c r="F3" s="108"/>
      <c r="G3" s="308" t="s">
        <v>52</v>
      </c>
      <c r="H3" s="13">
        <v>6</v>
      </c>
      <c r="I3" s="105"/>
      <c r="J3" s="105"/>
      <c r="K3" s="105"/>
      <c r="L3" s="105"/>
      <c r="M3" s="105"/>
    </row>
    <row r="4" spans="1:16" x14ac:dyDescent="0.25">
      <c r="A4" s="108"/>
      <c r="B4" s="108"/>
      <c r="C4" s="108"/>
      <c r="D4" s="108"/>
      <c r="E4" s="108"/>
      <c r="F4" s="108"/>
      <c r="G4" s="308" t="s">
        <v>53</v>
      </c>
      <c r="H4" s="13">
        <v>34</v>
      </c>
      <c r="I4" s="105"/>
      <c r="J4" s="105"/>
      <c r="K4" s="105"/>
      <c r="L4" s="105"/>
      <c r="M4" s="105"/>
    </row>
    <row r="5" spans="1:16" x14ac:dyDescent="0.25">
      <c r="A5" s="108"/>
      <c r="B5" s="108"/>
      <c r="C5" s="108"/>
      <c r="D5" s="108"/>
      <c r="E5" s="108"/>
      <c r="F5" s="108"/>
      <c r="G5" s="308" t="s">
        <v>126</v>
      </c>
      <c r="H5" s="13" t="s">
        <v>127</v>
      </c>
      <c r="I5" s="105"/>
      <c r="J5" s="105"/>
      <c r="K5" s="105"/>
      <c r="L5" s="105"/>
      <c r="M5" s="105"/>
    </row>
    <row r="6" spans="1:16" ht="15.75" thickBot="1" x14ac:dyDescent="0.3"/>
    <row r="7" spans="1:16" ht="65.25" customHeight="1" thickBot="1" x14ac:dyDescent="0.3">
      <c r="A7" s="410" t="s">
        <v>0</v>
      </c>
      <c r="B7" s="413" t="s">
        <v>1</v>
      </c>
      <c r="C7" s="416" t="s">
        <v>84</v>
      </c>
      <c r="D7" s="416"/>
      <c r="E7" s="417" t="s">
        <v>35</v>
      </c>
      <c r="F7" s="419" t="s">
        <v>2</v>
      </c>
      <c r="G7" s="420"/>
      <c r="H7" s="420"/>
      <c r="I7" s="420"/>
      <c r="J7" s="420"/>
      <c r="K7" s="420"/>
      <c r="L7" s="420"/>
      <c r="M7" s="420"/>
      <c r="N7" s="420"/>
      <c r="O7" s="423" t="s">
        <v>3</v>
      </c>
      <c r="P7" s="424"/>
    </row>
    <row r="8" spans="1:16" ht="76.5" customHeight="1" thickBot="1" x14ac:dyDescent="0.3">
      <c r="A8" s="411"/>
      <c r="B8" s="414"/>
      <c r="C8" s="392" t="s">
        <v>97</v>
      </c>
      <c r="D8" s="392" t="s">
        <v>98</v>
      </c>
      <c r="E8" s="418"/>
      <c r="F8" s="394" t="s">
        <v>107</v>
      </c>
      <c r="G8" s="395"/>
      <c r="H8" s="396" t="s">
        <v>42</v>
      </c>
      <c r="I8" s="398" t="s">
        <v>88</v>
      </c>
      <c r="J8" s="400" t="s">
        <v>4</v>
      </c>
      <c r="K8" s="402" t="s">
        <v>5</v>
      </c>
      <c r="L8" s="403"/>
      <c r="M8" s="404" t="s">
        <v>89</v>
      </c>
      <c r="N8" s="290" t="s">
        <v>334</v>
      </c>
      <c r="O8" s="421" t="s">
        <v>6</v>
      </c>
      <c r="P8" s="285" t="s">
        <v>7</v>
      </c>
    </row>
    <row r="9" spans="1:16" ht="48.75" customHeight="1" thickBot="1" x14ac:dyDescent="0.3">
      <c r="A9" s="412"/>
      <c r="B9" s="415"/>
      <c r="C9" s="393"/>
      <c r="D9" s="393"/>
      <c r="E9" s="418"/>
      <c r="F9" s="82" t="s">
        <v>8</v>
      </c>
      <c r="G9" s="83" t="s">
        <v>9</v>
      </c>
      <c r="H9" s="397"/>
      <c r="I9" s="399"/>
      <c r="J9" s="401"/>
      <c r="K9" s="81" t="s">
        <v>90</v>
      </c>
      <c r="L9" s="75" t="s">
        <v>54</v>
      </c>
      <c r="M9" s="405"/>
      <c r="N9" s="291"/>
      <c r="O9" s="422"/>
      <c r="P9" s="309" t="s">
        <v>321</v>
      </c>
    </row>
    <row r="10" spans="1:16" ht="64.5" thickBot="1" x14ac:dyDescent="0.3">
      <c r="A10" s="407" t="s">
        <v>118</v>
      </c>
      <c r="B10" s="3" t="str">
        <f>'[1]8 фм'!B10</f>
        <v>Русский язык</v>
      </c>
      <c r="C10" s="9">
        <v>4</v>
      </c>
      <c r="D10" s="9"/>
      <c r="E10" s="5">
        <v>4</v>
      </c>
      <c r="F10" s="77" t="s">
        <v>159</v>
      </c>
      <c r="G10" s="78" t="s">
        <v>223</v>
      </c>
      <c r="H10" s="182" t="s">
        <v>224</v>
      </c>
      <c r="I10" s="24" t="s">
        <v>47</v>
      </c>
      <c r="J10" s="11" t="s">
        <v>49</v>
      </c>
      <c r="K10" s="11" t="s">
        <v>40</v>
      </c>
      <c r="L10" s="11" t="s">
        <v>40</v>
      </c>
      <c r="M10" s="147"/>
      <c r="N10" s="191"/>
      <c r="O10" s="20" t="s">
        <v>288</v>
      </c>
      <c r="P10" s="195" t="s">
        <v>41</v>
      </c>
    </row>
    <row r="11" spans="1:16" ht="64.5" thickBot="1" x14ac:dyDescent="0.3">
      <c r="A11" s="408"/>
      <c r="B11" s="158" t="s">
        <v>11</v>
      </c>
      <c r="C11" s="9">
        <v>2</v>
      </c>
      <c r="D11" s="9"/>
      <c r="E11" s="5">
        <f t="shared" ref="E11:E29" si="0">C11+D11</f>
        <v>2</v>
      </c>
      <c r="F11" s="79" t="s">
        <v>135</v>
      </c>
      <c r="G11" s="80" t="s">
        <v>136</v>
      </c>
      <c r="H11" s="23" t="s">
        <v>225</v>
      </c>
      <c r="I11" s="24" t="s">
        <v>47</v>
      </c>
      <c r="J11" s="11" t="s">
        <v>49</v>
      </c>
      <c r="K11" s="11" t="s">
        <v>40</v>
      </c>
      <c r="L11" s="11" t="s">
        <v>40</v>
      </c>
      <c r="M11" s="189"/>
      <c r="N11" s="190"/>
      <c r="O11" s="23" t="s">
        <v>289</v>
      </c>
      <c r="P11" s="11" t="s">
        <v>41</v>
      </c>
    </row>
    <row r="12" spans="1:16" ht="40.5" customHeight="1" thickBot="1" x14ac:dyDescent="0.3">
      <c r="A12" s="116" t="s">
        <v>117</v>
      </c>
      <c r="B12" s="158" t="s">
        <v>12</v>
      </c>
      <c r="C12" s="9">
        <v>3</v>
      </c>
      <c r="D12" s="9"/>
      <c r="E12" s="5">
        <f t="shared" si="0"/>
        <v>3</v>
      </c>
      <c r="F12" s="79" t="s">
        <v>130</v>
      </c>
      <c r="G12" s="80" t="s">
        <v>131</v>
      </c>
      <c r="H12" s="183" t="s">
        <v>139</v>
      </c>
      <c r="I12" s="24" t="s">
        <v>47</v>
      </c>
      <c r="J12" s="11" t="s">
        <v>49</v>
      </c>
      <c r="K12" s="11" t="s">
        <v>40</v>
      </c>
      <c r="L12" s="11" t="s">
        <v>40</v>
      </c>
      <c r="M12" s="148"/>
      <c r="N12" s="190"/>
      <c r="O12" s="23" t="s">
        <v>290</v>
      </c>
      <c r="P12" s="11" t="s">
        <v>41</v>
      </c>
    </row>
    <row r="13" spans="1:16" ht="120.75" customHeight="1" thickBot="1" x14ac:dyDescent="0.3">
      <c r="A13" s="380" t="s">
        <v>13</v>
      </c>
      <c r="B13" s="158" t="s">
        <v>14</v>
      </c>
      <c r="C13" s="9">
        <v>5</v>
      </c>
      <c r="D13" s="9">
        <v>2</v>
      </c>
      <c r="E13" s="5">
        <f t="shared" si="0"/>
        <v>7</v>
      </c>
      <c r="F13" s="185" t="s">
        <v>141</v>
      </c>
      <c r="G13" s="186" t="s">
        <v>142</v>
      </c>
      <c r="H13" s="183" t="s">
        <v>257</v>
      </c>
      <c r="I13" s="24" t="s">
        <v>143</v>
      </c>
      <c r="J13" s="11" t="s">
        <v>49</v>
      </c>
      <c r="K13" s="11" t="s">
        <v>41</v>
      </c>
      <c r="L13" s="11" t="s">
        <v>41</v>
      </c>
      <c r="M13" s="148" t="s">
        <v>144</v>
      </c>
      <c r="N13" s="190"/>
      <c r="O13" s="187" t="s">
        <v>291</v>
      </c>
      <c r="P13" s="188" t="s">
        <v>41</v>
      </c>
    </row>
    <row r="14" spans="1:16" ht="63" customHeight="1" thickBot="1" x14ac:dyDescent="0.3">
      <c r="A14" s="380"/>
      <c r="B14" s="306" t="s">
        <v>15</v>
      </c>
      <c r="C14" s="9">
        <v>1</v>
      </c>
      <c r="D14" s="9"/>
      <c r="E14" s="5">
        <f t="shared" si="0"/>
        <v>1</v>
      </c>
      <c r="F14" s="79" t="s">
        <v>152</v>
      </c>
      <c r="G14" s="80" t="s">
        <v>153</v>
      </c>
      <c r="H14" s="23" t="s">
        <v>147</v>
      </c>
      <c r="I14" s="24" t="s">
        <v>47</v>
      </c>
      <c r="J14" s="11" t="s">
        <v>49</v>
      </c>
      <c r="K14" s="11" t="s">
        <v>40</v>
      </c>
      <c r="L14" s="11" t="s">
        <v>40</v>
      </c>
      <c r="M14" s="23"/>
      <c r="N14" s="23"/>
      <c r="O14" s="23" t="s">
        <v>254</v>
      </c>
      <c r="P14" s="11" t="s">
        <v>41</v>
      </c>
    </row>
    <row r="15" spans="1:16" ht="121.5" customHeight="1" thickBot="1" x14ac:dyDescent="0.3">
      <c r="A15" s="380" t="s">
        <v>16</v>
      </c>
      <c r="B15" s="158" t="s">
        <v>17</v>
      </c>
      <c r="C15" s="9">
        <v>2</v>
      </c>
      <c r="D15" s="9"/>
      <c r="E15" s="5">
        <f t="shared" si="0"/>
        <v>2</v>
      </c>
      <c r="F15" s="79" t="s">
        <v>135</v>
      </c>
      <c r="G15" s="80" t="s">
        <v>136</v>
      </c>
      <c r="H15" s="246" t="s">
        <v>258</v>
      </c>
      <c r="I15" s="24" t="s">
        <v>47</v>
      </c>
      <c r="J15" s="11" t="s">
        <v>49</v>
      </c>
      <c r="K15" s="11" t="s">
        <v>40</v>
      </c>
      <c r="L15" s="11" t="s">
        <v>40</v>
      </c>
      <c r="M15" s="148"/>
      <c r="N15" s="190"/>
      <c r="O15" s="23" t="s">
        <v>251</v>
      </c>
      <c r="P15" s="11" t="s">
        <v>41</v>
      </c>
    </row>
    <row r="16" spans="1:16" ht="51.75" thickBot="1" x14ac:dyDescent="0.3">
      <c r="A16" s="380"/>
      <c r="B16" s="158" t="s">
        <v>18</v>
      </c>
      <c r="C16" s="9">
        <v>1</v>
      </c>
      <c r="D16" s="9"/>
      <c r="E16" s="5">
        <f t="shared" si="0"/>
        <v>1</v>
      </c>
      <c r="F16" s="79" t="s">
        <v>152</v>
      </c>
      <c r="G16" s="80" t="s">
        <v>153</v>
      </c>
      <c r="H16" s="183" t="str">
        <f>'[2]21-22 уч.год'!$G$171</f>
        <v>Боголюбов Л.Н., Городецкая Н.И. , Иванова Л.Ф,   Обществознание. 7 класс. Рабочая программа. Поурочные разработки. - М.: Просвещение, 2020</v>
      </c>
      <c r="I16" s="24" t="s">
        <v>47</v>
      </c>
      <c r="J16" s="11" t="s">
        <v>49</v>
      </c>
      <c r="K16" s="11" t="s">
        <v>40</v>
      </c>
      <c r="L16" s="11" t="s">
        <v>40</v>
      </c>
      <c r="M16" s="148"/>
      <c r="N16" s="190"/>
      <c r="O16" s="23" t="str">
        <f>'[2]21-22 уч.год'!$F$171</f>
        <v>Обществознание. 7 класс : учебник /Л.Н. Боголюбов , Л.Ф. Иванова, Н.И. 
Городецкая и др  — М. : Просвещение, 2020.</v>
      </c>
      <c r="P16" s="11" t="s">
        <v>41</v>
      </c>
    </row>
    <row r="17" spans="1:16" ht="51.75" thickBot="1" x14ac:dyDescent="0.3">
      <c r="A17" s="380"/>
      <c r="B17" s="158" t="s">
        <v>19</v>
      </c>
      <c r="C17" s="9">
        <v>2</v>
      </c>
      <c r="D17" s="9"/>
      <c r="E17" s="5">
        <f t="shared" si="0"/>
        <v>2</v>
      </c>
      <c r="F17" s="79" t="s">
        <v>135</v>
      </c>
      <c r="G17" s="80" t="s">
        <v>136</v>
      </c>
      <c r="H17" s="242" t="s">
        <v>242</v>
      </c>
      <c r="I17" s="24" t="s">
        <v>47</v>
      </c>
      <c r="J17" s="11" t="s">
        <v>49</v>
      </c>
      <c r="K17" s="11" t="s">
        <v>40</v>
      </c>
      <c r="L17" s="11" t="s">
        <v>40</v>
      </c>
      <c r="M17" s="23"/>
      <c r="N17" s="23"/>
      <c r="O17" s="203" t="s">
        <v>322</v>
      </c>
      <c r="P17" s="11" t="s">
        <v>41</v>
      </c>
    </row>
    <row r="18" spans="1:16" ht="39" customHeight="1" thickBot="1" x14ac:dyDescent="0.3">
      <c r="A18" s="380" t="s">
        <v>20</v>
      </c>
      <c r="B18" s="158" t="s">
        <v>21</v>
      </c>
      <c r="C18" s="9">
        <v>3</v>
      </c>
      <c r="D18" s="9"/>
      <c r="E18" s="5">
        <f t="shared" si="0"/>
        <v>3</v>
      </c>
      <c r="F18" s="79" t="s">
        <v>130</v>
      </c>
      <c r="G18" s="80" t="s">
        <v>131</v>
      </c>
      <c r="H18" s="23" t="str">
        <f>'[2]21-22 уч.год'!$G$218</f>
        <v>УМК А.В. Грачева Грачёв А. В. Физика. 7–9 классы. Рабочая программа. М., Вентана-Граф, 2017</v>
      </c>
      <c r="I18" s="24" t="s">
        <v>47</v>
      </c>
      <c r="J18" s="11" t="s">
        <v>49</v>
      </c>
      <c r="K18" s="11" t="s">
        <v>40</v>
      </c>
      <c r="L18" s="11" t="s">
        <v>40</v>
      </c>
      <c r="M18" s="23"/>
      <c r="N18" s="23"/>
      <c r="O18" s="203" t="s">
        <v>340</v>
      </c>
      <c r="P18" s="11" t="s">
        <v>41</v>
      </c>
    </row>
    <row r="19" spans="1:16" ht="81" customHeight="1" thickBot="1" x14ac:dyDescent="0.3">
      <c r="A19" s="380"/>
      <c r="B19" s="158" t="s">
        <v>22</v>
      </c>
      <c r="C19" s="9"/>
      <c r="D19" s="9">
        <v>1</v>
      </c>
      <c r="E19" s="5">
        <f t="shared" si="0"/>
        <v>1</v>
      </c>
      <c r="F19" s="79" t="s">
        <v>152</v>
      </c>
      <c r="G19" s="80" t="s">
        <v>153</v>
      </c>
      <c r="H19" s="23" t="s">
        <v>360</v>
      </c>
      <c r="I19" s="24" t="s">
        <v>47</v>
      </c>
      <c r="J19" s="11" t="s">
        <v>204</v>
      </c>
      <c r="K19" s="11" t="s">
        <v>40</v>
      </c>
      <c r="L19" s="11" t="s">
        <v>40</v>
      </c>
      <c r="M19" s="23"/>
      <c r="N19" s="23"/>
      <c r="O19" s="203" t="s">
        <v>296</v>
      </c>
      <c r="P19" s="276" t="s">
        <v>41</v>
      </c>
    </row>
    <row r="20" spans="1:16" ht="67.5" customHeight="1" thickBot="1" x14ac:dyDescent="0.3">
      <c r="A20" s="380"/>
      <c r="B20" s="158" t="s">
        <v>23</v>
      </c>
      <c r="C20" s="9">
        <v>1</v>
      </c>
      <c r="D20" s="9">
        <v>2</v>
      </c>
      <c r="E20" s="5">
        <f t="shared" si="0"/>
        <v>3</v>
      </c>
      <c r="F20" s="79" t="s">
        <v>130</v>
      </c>
      <c r="G20" s="80" t="s">
        <v>131</v>
      </c>
      <c r="H20" s="23" t="s">
        <v>243</v>
      </c>
      <c r="I20" s="24" t="s">
        <v>143</v>
      </c>
      <c r="J20" s="11" t="s">
        <v>49</v>
      </c>
      <c r="K20" s="11" t="s">
        <v>40</v>
      </c>
      <c r="L20" s="11" t="s">
        <v>40</v>
      </c>
      <c r="M20" s="23"/>
      <c r="N20" s="23"/>
      <c r="O20" s="23" t="s">
        <v>312</v>
      </c>
      <c r="P20" s="11" t="s">
        <v>41</v>
      </c>
    </row>
    <row r="21" spans="1:16" ht="39" thickBot="1" x14ac:dyDescent="0.3">
      <c r="A21" s="380" t="s">
        <v>24</v>
      </c>
      <c r="B21" s="158" t="s">
        <v>25</v>
      </c>
      <c r="C21" s="9">
        <v>1</v>
      </c>
      <c r="D21" s="9"/>
      <c r="E21" s="5">
        <f t="shared" si="0"/>
        <v>1</v>
      </c>
      <c r="F21" s="79" t="s">
        <v>152</v>
      </c>
      <c r="G21" s="80" t="s">
        <v>153</v>
      </c>
      <c r="H21" s="247" t="str">
        <f>'[2]21-22 уч.год'!$G$93</f>
        <v>Усачева В.О. Музыка : 5–8 классы : рабочая программа / В. О. Усачёва, Л. В. Школяр. — М. : Вентана-Граф, 2017.</v>
      </c>
      <c r="I21" s="24" t="s">
        <v>47</v>
      </c>
      <c r="J21" s="11" t="s">
        <v>262</v>
      </c>
      <c r="K21" s="11" t="s">
        <v>40</v>
      </c>
      <c r="L21" s="11" t="s">
        <v>40</v>
      </c>
      <c r="M21" s="23"/>
      <c r="N21" s="23"/>
      <c r="O21" s="248" t="s">
        <v>310</v>
      </c>
      <c r="P21" s="11"/>
    </row>
    <row r="22" spans="1:16" ht="51.75" thickBot="1" x14ac:dyDescent="0.3">
      <c r="A22" s="380"/>
      <c r="B22" s="158" t="s">
        <v>30</v>
      </c>
      <c r="C22" s="9">
        <v>1</v>
      </c>
      <c r="D22" s="9"/>
      <c r="E22" s="5">
        <f>C22+D22</f>
        <v>1</v>
      </c>
      <c r="F22" s="79" t="s">
        <v>152</v>
      </c>
      <c r="G22" s="80" t="s">
        <v>153</v>
      </c>
      <c r="H22" s="23" t="s">
        <v>260</v>
      </c>
      <c r="I22" s="24" t="s">
        <v>47</v>
      </c>
      <c r="J22" s="11" t="s">
        <v>133</v>
      </c>
      <c r="K22" s="11" t="s">
        <v>40</v>
      </c>
      <c r="L22" s="11" t="s">
        <v>40</v>
      </c>
      <c r="M22" s="148"/>
      <c r="N22" s="190"/>
      <c r="O22" s="183" t="s">
        <v>309</v>
      </c>
      <c r="P22" s="188" t="s">
        <v>41</v>
      </c>
    </row>
    <row r="23" spans="1:16" ht="19.5" thickBot="1" x14ac:dyDescent="0.3">
      <c r="A23" s="380"/>
      <c r="B23" s="306"/>
      <c r="C23" s="9"/>
      <c r="D23" s="9"/>
      <c r="E23" s="5">
        <f t="shared" si="0"/>
        <v>0</v>
      </c>
      <c r="F23" s="79"/>
      <c r="G23" s="80"/>
      <c r="H23" s="23"/>
      <c r="I23" s="24"/>
      <c r="J23" s="11"/>
      <c r="K23" s="11"/>
      <c r="L23" s="11"/>
      <c r="M23" s="23"/>
      <c r="N23" s="23"/>
      <c r="O23" s="23"/>
      <c r="P23" s="11"/>
    </row>
    <row r="24" spans="1:16" ht="39" thickBot="1" x14ac:dyDescent="0.3">
      <c r="A24" s="304" t="s">
        <v>27</v>
      </c>
      <c r="B24" s="158" t="s">
        <v>27</v>
      </c>
      <c r="C24" s="9">
        <v>1</v>
      </c>
      <c r="D24" s="9"/>
      <c r="E24" s="5">
        <f t="shared" si="0"/>
        <v>1</v>
      </c>
      <c r="F24" s="79" t="s">
        <v>152</v>
      </c>
      <c r="G24" s="80" t="s">
        <v>153</v>
      </c>
      <c r="H24" s="183" t="str">
        <f>'[2]21-22 уч.год'!$G$144</f>
        <v>Казакевич В. М. Технология. 5-9 классы. Рабочие программы. М., Просвещение, 2018.</v>
      </c>
      <c r="I24" s="24" t="s">
        <v>47</v>
      </c>
      <c r="J24" s="11" t="s">
        <v>133</v>
      </c>
      <c r="K24" s="11" t="s">
        <v>40</v>
      </c>
      <c r="L24" s="11" t="s">
        <v>40</v>
      </c>
      <c r="M24" s="148"/>
      <c r="N24" s="190"/>
      <c r="O24" s="23" t="s">
        <v>313</v>
      </c>
      <c r="P24" s="11" t="s">
        <v>41</v>
      </c>
    </row>
    <row r="25" spans="1:16" ht="66" customHeight="1" thickBot="1" x14ac:dyDescent="0.3">
      <c r="A25" s="380" t="s">
        <v>31</v>
      </c>
      <c r="B25" s="158"/>
      <c r="C25" s="9"/>
      <c r="D25" s="9"/>
      <c r="E25" s="5"/>
      <c r="F25" s="79"/>
      <c r="G25" s="80"/>
      <c r="H25" s="23"/>
      <c r="I25" s="24"/>
      <c r="J25" s="11"/>
      <c r="K25" s="11"/>
      <c r="L25" s="11"/>
      <c r="M25" s="148"/>
      <c r="N25" s="190"/>
      <c r="O25" s="203"/>
      <c r="P25" s="11"/>
    </row>
    <row r="26" spans="1:16" ht="52.5" customHeight="1" thickBot="1" x14ac:dyDescent="0.3">
      <c r="A26" s="380"/>
      <c r="B26" s="158" t="s">
        <v>29</v>
      </c>
      <c r="C26" s="9">
        <v>3</v>
      </c>
      <c r="D26" s="9"/>
      <c r="E26" s="5">
        <f t="shared" si="0"/>
        <v>3</v>
      </c>
      <c r="F26" s="79" t="s">
        <v>130</v>
      </c>
      <c r="G26" s="80" t="s">
        <v>131</v>
      </c>
      <c r="H26" s="23" t="s">
        <v>261</v>
      </c>
      <c r="I26" s="24" t="s">
        <v>47</v>
      </c>
      <c r="J26" s="11" t="s">
        <v>133</v>
      </c>
      <c r="K26" s="11" t="s">
        <v>40</v>
      </c>
      <c r="L26" s="11" t="s">
        <v>40</v>
      </c>
      <c r="M26" s="148"/>
      <c r="N26" s="190"/>
      <c r="O26" s="183" t="s">
        <v>341</v>
      </c>
      <c r="P26" s="11" t="s">
        <v>41</v>
      </c>
    </row>
    <row r="27" spans="1:16" ht="19.5" thickBot="1" x14ac:dyDescent="0.3">
      <c r="A27" s="305"/>
      <c r="B27" s="306"/>
      <c r="C27" s="9"/>
      <c r="D27" s="9"/>
      <c r="E27" s="5">
        <f t="shared" si="0"/>
        <v>0</v>
      </c>
      <c r="F27" s="79"/>
      <c r="G27" s="80"/>
      <c r="H27" s="23"/>
      <c r="I27" s="24"/>
      <c r="J27" s="11"/>
      <c r="K27" s="11"/>
      <c r="L27" s="11"/>
      <c r="M27" s="23"/>
      <c r="N27" s="23"/>
      <c r="O27" s="23"/>
      <c r="P27" s="11"/>
    </row>
    <row r="28" spans="1:16" ht="19.5" thickBot="1" x14ac:dyDescent="0.3">
      <c r="A28" s="305" t="s">
        <v>32</v>
      </c>
      <c r="B28" s="306"/>
      <c r="C28" s="270">
        <v>30</v>
      </c>
      <c r="D28" s="270">
        <v>5</v>
      </c>
      <c r="E28" s="271">
        <f t="shared" si="0"/>
        <v>35</v>
      </c>
      <c r="F28" s="79"/>
      <c r="G28" s="80"/>
      <c r="H28" s="23"/>
      <c r="I28" s="24"/>
      <c r="J28" s="11"/>
      <c r="K28" s="11"/>
      <c r="L28" s="11"/>
      <c r="M28" s="23"/>
      <c r="N28" s="23"/>
      <c r="O28" s="23"/>
      <c r="P28" s="11"/>
    </row>
    <row r="29" spans="1:16" ht="19.5" thickBot="1" x14ac:dyDescent="0.3">
      <c r="A29" s="305"/>
      <c r="B29" s="306"/>
      <c r="C29" s="9"/>
      <c r="D29" s="9"/>
      <c r="E29" s="5">
        <f t="shared" si="0"/>
        <v>0</v>
      </c>
      <c r="F29" s="79"/>
      <c r="G29" s="80"/>
      <c r="H29" s="23"/>
      <c r="I29" s="24"/>
      <c r="J29" s="11"/>
      <c r="K29" s="11"/>
      <c r="L29" s="11"/>
      <c r="M29" s="23"/>
      <c r="N29" s="23"/>
      <c r="O29" s="23"/>
      <c r="P29" s="11"/>
    </row>
    <row r="30" spans="1:16" s="18" customFormat="1" ht="36" customHeight="1" thickBot="1" x14ac:dyDescent="0.3">
      <c r="A30" s="381" t="s">
        <v>99</v>
      </c>
      <c r="B30" s="382"/>
      <c r="C30" s="15"/>
      <c r="D30" s="15"/>
      <c r="E30" s="16"/>
      <c r="F30" s="79"/>
      <c r="G30" s="80"/>
      <c r="H30" s="23"/>
      <c r="I30" s="24"/>
      <c r="J30" s="11"/>
      <c r="K30" s="17"/>
      <c r="L30" s="17"/>
      <c r="M30" s="25"/>
      <c r="N30" s="25"/>
      <c r="O30" s="23"/>
      <c r="P30" s="11"/>
    </row>
    <row r="31" spans="1:16" ht="38.25" customHeight="1" thickBot="1" x14ac:dyDescent="0.3">
      <c r="A31" s="383"/>
      <c r="B31" s="384"/>
      <c r="C31" s="15"/>
      <c r="D31" s="9"/>
      <c r="E31" s="5"/>
      <c r="F31" s="79"/>
      <c r="G31" s="80"/>
      <c r="H31" s="23"/>
      <c r="I31" s="24"/>
      <c r="J31" s="11"/>
      <c r="K31" s="11"/>
      <c r="L31" s="11"/>
      <c r="M31" s="25"/>
      <c r="N31" s="25"/>
      <c r="O31" s="23"/>
      <c r="P31" s="17"/>
    </row>
    <row r="32" spans="1:16" ht="19.5" thickBot="1" x14ac:dyDescent="0.3">
      <c r="A32" s="383"/>
      <c r="B32" s="384"/>
      <c r="C32" s="15"/>
      <c r="D32" s="9"/>
      <c r="E32" s="5"/>
      <c r="F32" s="79"/>
      <c r="G32" s="80"/>
      <c r="H32" s="23"/>
      <c r="I32" s="24"/>
      <c r="J32" s="11"/>
      <c r="K32" s="11"/>
      <c r="L32" s="11"/>
      <c r="M32" s="25"/>
      <c r="N32" s="25"/>
      <c r="O32" s="23"/>
      <c r="P32" s="17"/>
    </row>
    <row r="33" spans="1:16" ht="19.5" thickBot="1" x14ac:dyDescent="0.3">
      <c r="A33" s="383"/>
      <c r="B33" s="384"/>
      <c r="C33" s="15"/>
      <c r="D33" s="9"/>
      <c r="E33" s="5">
        <f t="shared" ref="E32:E38" si="1">D33</f>
        <v>0</v>
      </c>
      <c r="F33" s="79"/>
      <c r="G33" s="80"/>
      <c r="H33" s="23"/>
      <c r="I33" s="24"/>
      <c r="J33" s="11"/>
      <c r="K33" s="17"/>
      <c r="L33" s="17"/>
      <c r="M33" s="25"/>
      <c r="N33" s="25"/>
      <c r="O33" s="23"/>
      <c r="P33" s="17"/>
    </row>
    <row r="34" spans="1:16" ht="19.5" thickBot="1" x14ac:dyDescent="0.3">
      <c r="A34" s="384"/>
      <c r="B34" s="385"/>
      <c r="C34" s="15"/>
      <c r="D34" s="9"/>
      <c r="E34" s="5">
        <f t="shared" si="1"/>
        <v>0</v>
      </c>
      <c r="F34" s="79"/>
      <c r="G34" s="80"/>
      <c r="H34" s="23"/>
      <c r="I34" s="24"/>
      <c r="J34" s="11"/>
      <c r="K34" s="17"/>
      <c r="L34" s="17"/>
      <c r="M34" s="25"/>
      <c r="N34" s="25"/>
      <c r="O34" s="23"/>
      <c r="P34" s="17"/>
    </row>
    <row r="35" spans="1:16" ht="19.5" thickBot="1" x14ac:dyDescent="0.3">
      <c r="A35" s="384"/>
      <c r="B35" s="385"/>
      <c r="C35" s="15"/>
      <c r="D35" s="9"/>
      <c r="E35" s="5">
        <f t="shared" si="1"/>
        <v>0</v>
      </c>
      <c r="F35" s="79"/>
      <c r="G35" s="80"/>
      <c r="H35" s="23"/>
      <c r="I35" s="24"/>
      <c r="J35" s="11"/>
      <c r="K35" s="17"/>
      <c r="L35" s="17"/>
      <c r="M35" s="25"/>
      <c r="N35" s="25"/>
      <c r="O35" s="23"/>
      <c r="P35" s="17"/>
    </row>
    <row r="36" spans="1:16" ht="19.5" thickBot="1" x14ac:dyDescent="0.3">
      <c r="A36" s="383"/>
      <c r="B36" s="384"/>
      <c r="C36" s="15"/>
      <c r="D36" s="9"/>
      <c r="E36" s="5">
        <f t="shared" si="1"/>
        <v>0</v>
      </c>
      <c r="F36" s="79"/>
      <c r="G36" s="80"/>
      <c r="H36" s="23"/>
      <c r="I36" s="24"/>
      <c r="J36" s="11"/>
      <c r="K36" s="17"/>
      <c r="L36" s="17"/>
      <c r="M36" s="25"/>
      <c r="N36" s="25"/>
      <c r="O36" s="23"/>
      <c r="P36" s="17"/>
    </row>
    <row r="37" spans="1:16" ht="19.5" thickBot="1" x14ac:dyDescent="0.3">
      <c r="A37" s="383"/>
      <c r="B37" s="384"/>
      <c r="C37" s="15"/>
      <c r="D37" s="9"/>
      <c r="E37" s="5">
        <f t="shared" si="1"/>
        <v>0</v>
      </c>
      <c r="F37" s="79"/>
      <c r="G37" s="80"/>
      <c r="H37" s="23"/>
      <c r="I37" s="24"/>
      <c r="J37" s="11"/>
      <c r="K37" s="17"/>
      <c r="L37" s="17"/>
      <c r="M37" s="25"/>
      <c r="N37" s="25"/>
      <c r="O37" s="23"/>
      <c r="P37" s="17"/>
    </row>
    <row r="38" spans="1:16" ht="19.5" thickBot="1" x14ac:dyDescent="0.3">
      <c r="A38" s="386"/>
      <c r="B38" s="387"/>
      <c r="C38" s="15"/>
      <c r="D38" s="9"/>
      <c r="E38" s="5">
        <f t="shared" si="1"/>
        <v>0</v>
      </c>
      <c r="F38" s="79"/>
      <c r="G38" s="80"/>
      <c r="H38" s="23"/>
      <c r="I38" s="24"/>
      <c r="J38" s="11"/>
      <c r="K38" s="17"/>
      <c r="L38" s="17"/>
      <c r="M38" s="25"/>
      <c r="N38" s="25"/>
      <c r="O38" s="23"/>
      <c r="P38" s="17"/>
    </row>
    <row r="39" spans="1:16" ht="21.75" thickBot="1" x14ac:dyDescent="0.4">
      <c r="A39" s="28" t="s">
        <v>44</v>
      </c>
      <c r="B39" s="28"/>
      <c r="C39" s="29">
        <v>29</v>
      </c>
      <c r="D39" s="29">
        <v>3</v>
      </c>
      <c r="E39" s="29">
        <v>32</v>
      </c>
      <c r="F39" s="27">
        <v>9</v>
      </c>
      <c r="G39" s="27">
        <v>41</v>
      </c>
    </row>
    <row r="40" spans="1:16" ht="21.75" thickBot="1" x14ac:dyDescent="0.4">
      <c r="A40" s="28" t="s">
        <v>45</v>
      </c>
      <c r="B40" s="28"/>
      <c r="C40" s="29">
        <v>30</v>
      </c>
      <c r="D40" s="29">
        <v>5</v>
      </c>
      <c r="E40" s="29">
        <v>35</v>
      </c>
      <c r="F40" s="27">
        <v>6</v>
      </c>
      <c r="G40" s="27">
        <v>41</v>
      </c>
    </row>
    <row r="42" spans="1:16" ht="15.75" thickBot="1" x14ac:dyDescent="0.3"/>
    <row r="43" spans="1:16" ht="48.75" customHeight="1" thickBot="1" x14ac:dyDescent="0.3">
      <c r="A43" s="35" t="s">
        <v>57</v>
      </c>
      <c r="B43" s="303" t="s">
        <v>58</v>
      </c>
      <c r="C43" s="36" t="s">
        <v>59</v>
      </c>
      <c r="D43" s="388" t="s">
        <v>60</v>
      </c>
      <c r="E43" s="389"/>
      <c r="F43" s="389"/>
      <c r="G43" s="390"/>
      <c r="H43" s="378" t="s">
        <v>68</v>
      </c>
      <c r="I43" s="379"/>
      <c r="J43" s="379"/>
      <c r="K43" s="379"/>
    </row>
    <row r="44" spans="1:16" s="39" customFormat="1" ht="151.5" customHeight="1" thickBot="1" x14ac:dyDescent="0.3">
      <c r="A44" s="37" t="s">
        <v>205</v>
      </c>
      <c r="B44" s="311" t="s">
        <v>305</v>
      </c>
      <c r="C44" s="38">
        <v>0.5</v>
      </c>
      <c r="D44" s="370" t="s">
        <v>364</v>
      </c>
      <c r="E44" s="371"/>
      <c r="F44" s="371"/>
      <c r="G44" s="372"/>
      <c r="H44" s="376" t="s">
        <v>213</v>
      </c>
      <c r="I44" s="377"/>
      <c r="J44" s="377"/>
      <c r="K44" s="377"/>
    </row>
    <row r="45" spans="1:16" s="39" customFormat="1" ht="151.5" customHeight="1" thickBot="1" x14ac:dyDescent="0.3">
      <c r="A45" s="115" t="s">
        <v>206</v>
      </c>
      <c r="B45" s="311" t="s">
        <v>361</v>
      </c>
      <c r="C45" s="38">
        <v>1</v>
      </c>
      <c r="D45" s="370" t="s">
        <v>365</v>
      </c>
      <c r="E45" s="371"/>
      <c r="F45" s="371"/>
      <c r="G45" s="372"/>
      <c r="H45" s="373" t="s">
        <v>214</v>
      </c>
      <c r="I45" s="374"/>
      <c r="J45" s="374"/>
      <c r="K45" s="375"/>
    </row>
    <row r="46" spans="1:16" s="39" customFormat="1" ht="177" customHeight="1" thickBot="1" x14ac:dyDescent="0.3">
      <c r="A46" s="115" t="s">
        <v>209</v>
      </c>
      <c r="B46" s="245" t="s">
        <v>247</v>
      </c>
      <c r="C46" s="38">
        <v>2</v>
      </c>
      <c r="D46" s="370" t="s">
        <v>211</v>
      </c>
      <c r="E46" s="371"/>
      <c r="F46" s="371"/>
      <c r="G46" s="372"/>
      <c r="H46" s="376" t="s">
        <v>215</v>
      </c>
      <c r="I46" s="377"/>
      <c r="J46" s="377"/>
      <c r="K46" s="377"/>
    </row>
    <row r="47" spans="1:16" s="39" customFormat="1" ht="137.25" customHeight="1" thickBot="1" x14ac:dyDescent="0.3">
      <c r="A47" s="115" t="s">
        <v>207</v>
      </c>
      <c r="B47" s="298" t="s">
        <v>368</v>
      </c>
      <c r="C47" s="38">
        <v>1.5</v>
      </c>
      <c r="D47" s="370" t="s">
        <v>366</v>
      </c>
      <c r="E47" s="371"/>
      <c r="F47" s="371"/>
      <c r="G47" s="372"/>
      <c r="H47" s="373" t="s">
        <v>359</v>
      </c>
      <c r="I47" s="374"/>
      <c r="J47" s="374"/>
      <c r="K47" s="375"/>
    </row>
    <row r="48" spans="1:16" s="39" customFormat="1" ht="93.75" customHeight="1" thickBot="1" x14ac:dyDescent="0.3">
      <c r="A48" s="37" t="s">
        <v>208</v>
      </c>
      <c r="B48" s="244" t="s">
        <v>381</v>
      </c>
      <c r="C48" s="38">
        <v>1</v>
      </c>
      <c r="D48" s="370" t="s">
        <v>382</v>
      </c>
      <c r="E48" s="371"/>
      <c r="F48" s="371"/>
      <c r="G48" s="372"/>
      <c r="H48" s="376" t="s">
        <v>213</v>
      </c>
      <c r="I48" s="377"/>
      <c r="J48" s="377"/>
      <c r="K48" s="377"/>
    </row>
    <row r="49" spans="2:3" ht="19.5" thickBot="1" x14ac:dyDescent="0.35">
      <c r="B49" s="33" t="s">
        <v>32</v>
      </c>
      <c r="C49" s="34">
        <f>SUM(C44:C48)</f>
        <v>6</v>
      </c>
    </row>
  </sheetData>
  <sheetProtection formatRows="0"/>
  <mergeCells count="43">
    <mergeCell ref="C2:N2"/>
    <mergeCell ref="A7:A9"/>
    <mergeCell ref="B7:B9"/>
    <mergeCell ref="C7:D7"/>
    <mergeCell ref="E7:E9"/>
    <mergeCell ref="F7:N7"/>
    <mergeCell ref="A25:A26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O8:O9"/>
    <mergeCell ref="A10:A11"/>
    <mergeCell ref="A13:A14"/>
    <mergeCell ref="A15:A17"/>
    <mergeCell ref="A18:A20"/>
    <mergeCell ref="A21:A23"/>
    <mergeCell ref="D44:G44"/>
    <mergeCell ref="H44:K44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D43:G43"/>
    <mergeCell ref="H43:K43"/>
    <mergeCell ref="D48:G48"/>
    <mergeCell ref="H48:K48"/>
    <mergeCell ref="D45:G45"/>
    <mergeCell ref="H45:K45"/>
    <mergeCell ref="D46:G46"/>
    <mergeCell ref="H46:K46"/>
    <mergeCell ref="D47:G47"/>
    <mergeCell ref="H47:K4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zoomScale="89" zoomScaleNormal="89" workbookViewId="0">
      <pane xSplit="2" ySplit="9" topLeftCell="C30" activePane="bottomRight" state="frozen"/>
      <selection pane="topRight" activeCell="C1" sqref="C1"/>
      <selection pane="bottomLeft" activeCell="A10" sqref="A10"/>
      <selection pane="bottomRight" activeCell="H56" sqref="H56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6" max="16" width="18.28515625" customWidth="1"/>
  </cols>
  <sheetData>
    <row r="1" spans="1:16" ht="9" customHeight="1" x14ac:dyDescent="0.3">
      <c r="A1" s="108"/>
      <c r="B1" s="108"/>
      <c r="C1" s="26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6" ht="20.25" x14ac:dyDescent="0.3">
      <c r="A2" s="8"/>
      <c r="B2" s="108"/>
      <c r="C2" s="409" t="s">
        <v>325</v>
      </c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ht="20.25" x14ac:dyDescent="0.3">
      <c r="A3" s="8"/>
      <c r="B3" s="108"/>
      <c r="C3" s="108"/>
      <c r="D3" s="108"/>
      <c r="E3" s="108"/>
      <c r="F3" s="108"/>
      <c r="G3" s="159" t="s">
        <v>52</v>
      </c>
      <c r="H3" s="13">
        <v>6</v>
      </c>
      <c r="I3" s="105"/>
      <c r="J3" s="105"/>
      <c r="K3" s="105"/>
      <c r="L3" s="105"/>
      <c r="M3" s="105"/>
    </row>
    <row r="4" spans="1:16" ht="21.75" customHeight="1" x14ac:dyDescent="0.25">
      <c r="A4" s="108"/>
      <c r="B4" s="108"/>
      <c r="C4" s="108"/>
      <c r="D4" s="108"/>
      <c r="E4" s="108"/>
      <c r="F4" s="108"/>
      <c r="G4" s="159" t="s">
        <v>53</v>
      </c>
      <c r="H4" s="13">
        <v>34</v>
      </c>
      <c r="I4" s="105"/>
      <c r="J4" s="105"/>
      <c r="K4" s="105"/>
      <c r="L4" s="105"/>
      <c r="M4" s="105"/>
    </row>
    <row r="5" spans="1:16" ht="21" customHeight="1" x14ac:dyDescent="0.25">
      <c r="A5" s="108"/>
      <c r="B5" s="108"/>
      <c r="C5" s="108"/>
      <c r="D5" s="108"/>
      <c r="E5" s="108"/>
      <c r="F5" s="108"/>
      <c r="G5" s="159" t="s">
        <v>126</v>
      </c>
      <c r="H5" s="13" t="s">
        <v>127</v>
      </c>
      <c r="I5" s="105"/>
      <c r="J5" s="105"/>
      <c r="K5" s="105"/>
      <c r="L5" s="105"/>
      <c r="M5" s="105"/>
    </row>
    <row r="6" spans="1:16" ht="15.75" thickBot="1" x14ac:dyDescent="0.3"/>
    <row r="7" spans="1:16" ht="65.25" customHeight="1" thickBot="1" x14ac:dyDescent="0.3">
      <c r="A7" s="410" t="s">
        <v>0</v>
      </c>
      <c r="B7" s="413" t="s">
        <v>1</v>
      </c>
      <c r="C7" s="416" t="s">
        <v>84</v>
      </c>
      <c r="D7" s="416"/>
      <c r="E7" s="417" t="s">
        <v>35</v>
      </c>
      <c r="F7" s="419" t="s">
        <v>2</v>
      </c>
      <c r="G7" s="420"/>
      <c r="H7" s="420"/>
      <c r="I7" s="420"/>
      <c r="J7" s="420"/>
      <c r="K7" s="420"/>
      <c r="L7" s="420"/>
      <c r="M7" s="420"/>
      <c r="N7" s="425"/>
      <c r="O7" s="426" t="s">
        <v>3</v>
      </c>
      <c r="P7" s="425"/>
    </row>
    <row r="8" spans="1:16" ht="79.5" customHeight="1" thickBot="1" x14ac:dyDescent="0.3">
      <c r="A8" s="411"/>
      <c r="B8" s="414"/>
      <c r="C8" s="392" t="s">
        <v>97</v>
      </c>
      <c r="D8" s="392" t="s">
        <v>98</v>
      </c>
      <c r="E8" s="418"/>
      <c r="F8" s="394" t="s">
        <v>107</v>
      </c>
      <c r="G8" s="395"/>
      <c r="H8" s="396" t="s">
        <v>42</v>
      </c>
      <c r="I8" s="398" t="s">
        <v>88</v>
      </c>
      <c r="J8" s="400" t="s">
        <v>4</v>
      </c>
      <c r="K8" s="402" t="s">
        <v>5</v>
      </c>
      <c r="L8" s="403"/>
      <c r="M8" s="404" t="s">
        <v>89</v>
      </c>
      <c r="N8" s="293" t="s">
        <v>334</v>
      </c>
      <c r="O8" s="427" t="s">
        <v>6</v>
      </c>
      <c r="P8" s="286" t="s">
        <v>7</v>
      </c>
    </row>
    <row r="9" spans="1:16" ht="54.75" customHeight="1" thickBot="1" x14ac:dyDescent="0.3">
      <c r="A9" s="412"/>
      <c r="B9" s="415"/>
      <c r="C9" s="393"/>
      <c r="D9" s="393"/>
      <c r="E9" s="418"/>
      <c r="F9" s="82" t="s">
        <v>8</v>
      </c>
      <c r="G9" s="83" t="s">
        <v>9</v>
      </c>
      <c r="H9" s="397"/>
      <c r="I9" s="399"/>
      <c r="J9" s="401"/>
      <c r="K9" s="81" t="s">
        <v>90</v>
      </c>
      <c r="L9" s="75" t="s">
        <v>54</v>
      </c>
      <c r="M9" s="405"/>
      <c r="N9" s="294"/>
      <c r="O9" s="428"/>
      <c r="P9" s="282" t="s">
        <v>321</v>
      </c>
    </row>
    <row r="10" spans="1:16" ht="65.25" customHeight="1" thickBot="1" x14ac:dyDescent="0.3">
      <c r="A10" s="407" t="s">
        <v>118</v>
      </c>
      <c r="B10" s="3" t="str">
        <f>'[1]8 фм'!B10</f>
        <v>Русский язык</v>
      </c>
      <c r="C10" s="9">
        <f>'[1]8 фм'!C10</f>
        <v>3</v>
      </c>
      <c r="D10" s="9"/>
      <c r="E10" s="5">
        <f>'[1]8 фм'!E10</f>
        <v>3</v>
      </c>
      <c r="F10" s="77" t="str">
        <f>'[1]8 фм'!F10</f>
        <v>3</v>
      </c>
      <c r="G10" s="78" t="str">
        <f>'[1]8 фм'!G10</f>
        <v>102</v>
      </c>
      <c r="H10" s="20" t="str">
        <f>'[1]8 фм'!H10</f>
        <v>Авторская программа по русскому языку для 8 класса общеобразовательной школы авторов М.М.Разумовской, С.И. Львовой, В.И.Капинос и др. М.: Дрофа, 2017 г.</v>
      </c>
      <c r="I10" s="21" t="str">
        <f>'[1]8 фм'!I10</f>
        <v>базовый</v>
      </c>
      <c r="J10" s="10" t="str">
        <f>'[1]8 фм'!J10</f>
        <v>8-9</v>
      </c>
      <c r="K10" s="10" t="str">
        <f>'[1]8 фм'!K10</f>
        <v>нет</v>
      </c>
      <c r="L10" s="11" t="str">
        <f>'[1]8 фм'!L10</f>
        <v>нет</v>
      </c>
      <c r="M10" s="20">
        <f>'[1]8 фм'!M10</f>
        <v>3</v>
      </c>
      <c r="N10" s="20">
        <f>'[1]8 фм'!N10</f>
        <v>3</v>
      </c>
      <c r="O10" s="20" t="str">
        <f>'[1]8 фм'!O10</f>
        <v>Разумовская М.М.,Львова С.И., Капинос В.И. и др. Русский язык. 8 класс. ООО "Дрофа". 2019</v>
      </c>
      <c r="P10" s="10" t="str">
        <f>'[1]8 фм'!P10</f>
        <v>да</v>
      </c>
    </row>
    <row r="11" spans="1:16" ht="55.5" customHeight="1" thickBot="1" x14ac:dyDescent="0.3">
      <c r="A11" s="408"/>
      <c r="B11" s="158" t="str">
        <f>'[1]8 фм'!B11</f>
        <v>Литература</v>
      </c>
      <c r="C11" s="9">
        <f>'[1]8 фм'!C11</f>
        <v>2</v>
      </c>
      <c r="D11" s="9"/>
      <c r="E11" s="5">
        <f>'[1]8 фм'!E11</f>
        <v>2</v>
      </c>
      <c r="F11" s="79" t="str">
        <f>'[1]8 фм'!F11</f>
        <v>2</v>
      </c>
      <c r="G11" s="80" t="str">
        <f>'[1]8 фм'!G11</f>
        <v>68</v>
      </c>
      <c r="H11" s="23" t="str">
        <f>'[1]8 фм'!H11</f>
        <v xml:space="preserve">Программа общеобразовательных учреждений.  «Литература. 5-9кл.»/ Под ред.В.Я.Коровиной, В.П.Журавлев, В.И.Коровина. М: «Просвещение», 2016
</v>
      </c>
      <c r="I11" s="24" t="str">
        <f>'[1]8 фм'!I11</f>
        <v>базовый</v>
      </c>
      <c r="J11" s="11" t="str">
        <f>'[1]8 фм'!J11</f>
        <v>8-9</v>
      </c>
      <c r="K11" s="11" t="str">
        <f>'[1]8 фм'!K11</f>
        <v>нет</v>
      </c>
      <c r="L11" s="11" t="str">
        <f>'[1]8 фм'!L11</f>
        <v>нет</v>
      </c>
      <c r="M11" s="30">
        <f>'[1]8 фм'!M11</f>
        <v>0</v>
      </c>
      <c r="N11" s="23">
        <f>'[1]8 фм'!N11</f>
        <v>0</v>
      </c>
      <c r="O11" s="23" t="str">
        <f>'[1]8 фм'!O11</f>
        <v>Коровина В. Я.,  Журавлев В. П., 
Коровин В. И. Лите-ратура. 8 кл.: Учеб. 
В 2 ч. М.: Просвещение, 2017.</v>
      </c>
      <c r="P11" s="11" t="str">
        <f>'[1]8 фм'!P11</f>
        <v>да</v>
      </c>
    </row>
    <row r="12" spans="1:16" ht="42" customHeight="1" thickBot="1" x14ac:dyDescent="0.3">
      <c r="A12" s="116" t="s">
        <v>117</v>
      </c>
      <c r="B12" s="158" t="str">
        <f>'[1]8 фм'!B12</f>
        <v>Иностранный язык</v>
      </c>
      <c r="C12" s="9">
        <f>'[1]8 фм'!C12</f>
        <v>3</v>
      </c>
      <c r="D12" s="9"/>
      <c r="E12" s="5">
        <f>'[1]8 фм'!E12</f>
        <v>3</v>
      </c>
      <c r="F12" s="79" t="str">
        <f>'[1]8 фм'!F12</f>
        <v>3</v>
      </c>
      <c r="G12" s="80" t="str">
        <f>'[1]8 фм'!G12</f>
        <v>102</v>
      </c>
      <c r="H12" s="23" t="str">
        <f>'[1]8 фм'!H12</f>
        <v>Программа курса "Английский язык". 5-9 классы И.В. Ларионова. М.: Изд-во "Русское слово", 2018</v>
      </c>
      <c r="I12" s="24" t="str">
        <f>'[1]8 фм'!I12</f>
        <v>базовый</v>
      </c>
      <c r="J12" s="11" t="str">
        <f>'[1]8 фм'!J12</f>
        <v>8-9</v>
      </c>
      <c r="K12" s="11" t="str">
        <f>'[1]8 фм'!K12</f>
        <v>нет</v>
      </c>
      <c r="L12" s="11" t="str">
        <f>'[1]8 фм'!L12</f>
        <v>нет</v>
      </c>
      <c r="M12" s="23">
        <f>'[1]8 фм'!M12</f>
        <v>0</v>
      </c>
      <c r="N12" s="23">
        <f>'[1]8 фм'!N12</f>
        <v>0</v>
      </c>
      <c r="O12" s="23" t="str">
        <f>'[1]8 фм'!O12</f>
        <v>Комарова Ю.А., Ларионова И.В. Английский язык, 8 класс. Изд-во "Русское слово". М. 2016.</v>
      </c>
      <c r="P12" s="11" t="str">
        <f>'[1]8 фм'!P12</f>
        <v>да</v>
      </c>
    </row>
    <row r="13" spans="1:16" ht="130.5" customHeight="1" thickBot="1" x14ac:dyDescent="0.3">
      <c r="A13" s="380" t="s">
        <v>13</v>
      </c>
      <c r="B13" s="158" t="s">
        <v>14</v>
      </c>
      <c r="C13" s="9">
        <v>5</v>
      </c>
      <c r="D13" s="9">
        <v>2</v>
      </c>
      <c r="E13" s="5">
        <f t="shared" ref="E13" si="0">C13+D13</f>
        <v>7</v>
      </c>
      <c r="F13" s="185" t="s">
        <v>141</v>
      </c>
      <c r="G13" s="186" t="s">
        <v>142</v>
      </c>
      <c r="H13" s="183" t="s">
        <v>257</v>
      </c>
      <c r="I13" s="24" t="s">
        <v>143</v>
      </c>
      <c r="J13" s="11" t="s">
        <v>133</v>
      </c>
      <c r="K13" s="11" t="s">
        <v>41</v>
      </c>
      <c r="L13" s="11" t="s">
        <v>41</v>
      </c>
      <c r="M13" s="148" t="s">
        <v>144</v>
      </c>
      <c r="N13" s="190"/>
      <c r="O13" s="187" t="s">
        <v>271</v>
      </c>
      <c r="P13" s="188" t="s">
        <v>41</v>
      </c>
    </row>
    <row r="14" spans="1:16" ht="53.25" customHeight="1" thickBot="1" x14ac:dyDescent="0.3">
      <c r="A14" s="380"/>
      <c r="B14" s="157" t="str">
        <f>'[1]8 фм'!B14</f>
        <v>Информатика</v>
      </c>
      <c r="C14" s="9">
        <f>'[1]8 фм'!C14</f>
        <v>1</v>
      </c>
      <c r="D14" s="9"/>
      <c r="E14" s="5">
        <f>'[1]8 фм'!E14</f>
        <v>1</v>
      </c>
      <c r="F14" s="79" t="str">
        <f>'[1]8 фм'!F14</f>
        <v>1</v>
      </c>
      <c r="G14" s="80" t="str">
        <f>'[1]8 фм'!G14</f>
        <v>34</v>
      </c>
      <c r="H14" s="23" t="str">
        <f>'[1]8 фм'!H14</f>
        <v>Информатика. Программа для основной школы : 7-9 классы. И.Г.Семакин, М.С. Цветкова М.: БИНОМ. Лаборатория знаний, 2016</v>
      </c>
      <c r="I14" s="24" t="str">
        <f>'[1]8 фм'!I14</f>
        <v>углубленный</v>
      </c>
      <c r="J14" s="11" t="str">
        <f>'[1]8 фм'!J14</f>
        <v>8-9</v>
      </c>
      <c r="K14" s="11" t="str">
        <f>'[1]8 фм'!K14</f>
        <v>нет</v>
      </c>
      <c r="L14" s="11" t="str">
        <f>'[1]8 фм'!L14</f>
        <v>нет</v>
      </c>
      <c r="M14" s="23">
        <f>'[1]8 фм'!M14</f>
        <v>0</v>
      </c>
      <c r="N14" s="23">
        <f>'[1]8 фм'!N14</f>
        <v>0</v>
      </c>
      <c r="O14" s="23" t="s">
        <v>148</v>
      </c>
      <c r="P14" s="11" t="str">
        <f>'[1]8 фм'!P14</f>
        <v>да</v>
      </c>
    </row>
    <row r="15" spans="1:16" ht="120" customHeight="1" thickBot="1" x14ac:dyDescent="0.3">
      <c r="A15" s="380" t="s">
        <v>16</v>
      </c>
      <c r="B15" s="158" t="str">
        <f>'[1]8 фм'!B15</f>
        <v>История России. Всеобщая история</v>
      </c>
      <c r="C15" s="9">
        <f>'[1]8 фм'!C15</f>
        <v>2</v>
      </c>
      <c r="D15" s="9"/>
      <c r="E15" s="5">
        <f>'[1]8 фм'!E15</f>
        <v>2</v>
      </c>
      <c r="F15" s="79" t="str">
        <f>'[1]8 фм'!F15</f>
        <v>2</v>
      </c>
      <c r="G15" s="80" t="str">
        <f>'[1]8 фм'!G15</f>
        <v>68</v>
      </c>
      <c r="H15" s="246" t="s">
        <v>259</v>
      </c>
      <c r="I15" s="24" t="str">
        <f>'[1]8 фм'!I15</f>
        <v>базовый</v>
      </c>
      <c r="J15" s="11" t="str">
        <f>'[1]8 фм'!J15</f>
        <v>8-9</v>
      </c>
      <c r="K15" s="11" t="str">
        <f>'[1]8 фм'!K15</f>
        <v>нет</v>
      </c>
      <c r="L15" s="11" t="str">
        <f>'[1]8 фм'!L15</f>
        <v>нет</v>
      </c>
      <c r="M15" s="23">
        <f>'[1]8 фм'!M15</f>
        <v>0</v>
      </c>
      <c r="N15" s="23">
        <f>'[1]8 фм'!N15</f>
        <v>0</v>
      </c>
      <c r="O15" s="23" t="str">
        <f>'[1]8 фм'!O15</f>
        <v xml:space="preserve">Арсентьев Н.М., Данилов А.А., Курукин И.В., Токарева А.Я. Под ред. Торкунова А.В. История России 8 в 2 ч. М.: Просвещение, 2017;                        Юдовская А. Я., Баранов Г. А., Ванюшкина  Л. М. Всеобщая история. 8 класс. М.: Просвещение. 2017. </v>
      </c>
      <c r="P15" s="11" t="str">
        <f>'[1]8 фм'!P15</f>
        <v>да</v>
      </c>
    </row>
    <row r="16" spans="1:16" ht="57" customHeight="1" thickBot="1" x14ac:dyDescent="0.3">
      <c r="A16" s="380"/>
      <c r="B16" s="158" t="str">
        <f>'[1]8 фм'!B16</f>
        <v>Обществознание</v>
      </c>
      <c r="C16" s="9">
        <f>'[1]8 фм'!C16</f>
        <v>1</v>
      </c>
      <c r="D16" s="9"/>
      <c r="E16" s="5">
        <f>'[1]8 фм'!E16</f>
        <v>1</v>
      </c>
      <c r="F16" s="79" t="str">
        <f>'[1]8 фм'!F16</f>
        <v>1</v>
      </c>
      <c r="G16" s="80" t="str">
        <f>'[1]8 фм'!G16</f>
        <v>34</v>
      </c>
      <c r="H16" s="183" t="str">
        <f>'[2]21-22 уч.год'!$G$172</f>
        <v>Боголюбов Л.Н., Городецкая Н.И. , Иванова Л.Ф,   Обществознание. 8 класс. Рабочая программа. Поурочные разработки. - М.: Просвещение, 2020</v>
      </c>
      <c r="I16" s="24" t="str">
        <f>'[1]8 фм'!I16</f>
        <v>базовый</v>
      </c>
      <c r="J16" s="11" t="str">
        <f>'[1]8 фм'!J16</f>
        <v>8-9</v>
      </c>
      <c r="K16" s="11" t="str">
        <f>'[1]8 фм'!K16</f>
        <v>нет</v>
      </c>
      <c r="L16" s="11" t="str">
        <f>'[1]8 фм'!L16</f>
        <v>нет</v>
      </c>
      <c r="M16" s="23">
        <f>'[1]8 фм'!M16</f>
        <v>0</v>
      </c>
      <c r="N16" s="23">
        <f>'[1]8 фм'!N16</f>
        <v>0</v>
      </c>
      <c r="O16" s="23" t="str">
        <f>'[2]21-22 уч.год'!$F$172</f>
        <v>Обществознание. 8 класс : учебник /Л.Н. Боголюбов , А.Ю. Лазебникова, Н.И. Городецкая и др  — М. : Просвещение, 2020.</v>
      </c>
      <c r="P16" s="11" t="str">
        <f>'[1]8 фм'!P16</f>
        <v>да</v>
      </c>
    </row>
    <row r="17" spans="1:16" ht="51.75" customHeight="1" thickBot="1" x14ac:dyDescent="0.3">
      <c r="A17" s="380"/>
      <c r="B17" s="158" t="str">
        <f>'[1]8 фм'!B17</f>
        <v>География</v>
      </c>
      <c r="C17" s="9">
        <f>'[1]8 фм'!C17</f>
        <v>2</v>
      </c>
      <c r="D17" s="9"/>
      <c r="E17" s="5">
        <f>'[1]8 фм'!E17</f>
        <v>2</v>
      </c>
      <c r="F17" s="79" t="str">
        <f>'[1]8 фм'!F17</f>
        <v>2</v>
      </c>
      <c r="G17" s="80" t="str">
        <f>'[1]8 фм'!G17</f>
        <v>68</v>
      </c>
      <c r="H17" s="242" t="s">
        <v>242</v>
      </c>
      <c r="I17" s="24" t="str">
        <f>'[1]8 фм'!I17</f>
        <v>базовый</v>
      </c>
      <c r="J17" s="11" t="str">
        <f>'[1]8 фм'!J17</f>
        <v>8-9</v>
      </c>
      <c r="K17" s="11" t="str">
        <f>'[1]8 фм'!K17</f>
        <v>нет</v>
      </c>
      <c r="L17" s="11" t="str">
        <f>'[1]8 фм'!L17</f>
        <v>нет</v>
      </c>
      <c r="M17" s="23">
        <f>'[1]8 фм'!M17</f>
        <v>0</v>
      </c>
      <c r="N17" s="23">
        <f>'[1]8 фм'!N17</f>
        <v>0</v>
      </c>
      <c r="O17" s="23" t="s">
        <v>252</v>
      </c>
      <c r="P17" s="11" t="str">
        <f>'[1]8 фм'!P17</f>
        <v>да</v>
      </c>
    </row>
    <row r="18" spans="1:16" ht="66" customHeight="1" thickBot="1" x14ac:dyDescent="0.3">
      <c r="A18" s="380" t="s">
        <v>20</v>
      </c>
      <c r="B18" s="158" t="str">
        <f>'[1]8 фм'!B18</f>
        <v>Физика</v>
      </c>
      <c r="C18" s="9">
        <f>'[1]8 фм'!C18</f>
        <v>2</v>
      </c>
      <c r="D18" s="9">
        <f>'[1]8 фм'!D18</f>
        <v>2</v>
      </c>
      <c r="E18" s="5">
        <f>'[1]8 фм'!E18</f>
        <v>4</v>
      </c>
      <c r="F18" s="79" t="str">
        <f>'[1]8 фм'!F18</f>
        <v>4</v>
      </c>
      <c r="G18" s="80" t="str">
        <f>'[1]8 фм'!G18</f>
        <v>136</v>
      </c>
      <c r="H18" s="23" t="str">
        <f>'[2]21-22 уч.год'!$G$218</f>
        <v>УМК А.В. Грачева Грачёв А. В. Физика. 7–9 классы. Рабочая программа. М., Вентана-Граф, 2017</v>
      </c>
      <c r="I18" s="24" t="str">
        <f>'[1]8 фм'!I18</f>
        <v>углубленный</v>
      </c>
      <c r="J18" s="11" t="str">
        <f>'[1]8 фм'!J18</f>
        <v>8-9</v>
      </c>
      <c r="K18" s="11" t="str">
        <f>'[1]8 фм'!K18</f>
        <v>да</v>
      </c>
      <c r="L18" s="11" t="str">
        <f>'[1]8 фм'!L18</f>
        <v>да</v>
      </c>
      <c r="M18" s="23" t="s">
        <v>144</v>
      </c>
      <c r="N18" s="23">
        <f>'[1]8 фм'!N18</f>
        <v>0</v>
      </c>
      <c r="O18" s="23" t="s">
        <v>317</v>
      </c>
      <c r="P18" s="11" t="str">
        <f>'[1]8 фм'!P18</f>
        <v>да</v>
      </c>
    </row>
    <row r="19" spans="1:16" ht="42" customHeight="1" thickBot="1" x14ac:dyDescent="0.3">
      <c r="A19" s="380"/>
      <c r="B19" s="158" t="str">
        <f>'[1]8 фм'!B19</f>
        <v>Химия</v>
      </c>
      <c r="C19" s="9">
        <f>'[1]8 фм'!C19</f>
        <v>2</v>
      </c>
      <c r="D19" s="9"/>
      <c r="E19" s="5">
        <f>'[1]8 фм'!E19</f>
        <v>2</v>
      </c>
      <c r="F19" s="79" t="str">
        <f>'[1]8 фм'!F19</f>
        <v>2</v>
      </c>
      <c r="G19" s="80" t="str">
        <f>'[1]8 фм'!G19</f>
        <v>68</v>
      </c>
      <c r="H19" s="183" t="str">
        <f>'[2]21-22 уч.год'!$G$108</f>
        <v>Н.Е. Кузнецова. Химия. 8-9 классы. Рабочая программа. — М.:  ВЕНТАНА-ГРАФ, 2017</v>
      </c>
      <c r="I19" s="24" t="str">
        <f>'[1]8 фм'!I19</f>
        <v>базовый</v>
      </c>
      <c r="J19" s="11" t="str">
        <f>'[1]8 фм'!J19</f>
        <v>8-9</v>
      </c>
      <c r="K19" s="11" t="str">
        <f>'[1]8 фм'!K19</f>
        <v>нет</v>
      </c>
      <c r="L19" s="11" t="str">
        <f>'[1]8 фм'!L19</f>
        <v>нет</v>
      </c>
      <c r="M19" s="23">
        <f>'[1]8 фм'!M19</f>
        <v>0</v>
      </c>
      <c r="N19" s="23" t="s">
        <v>335</v>
      </c>
      <c r="O19" s="23" t="str">
        <f>'8 ит'!$O$19</f>
        <v xml:space="preserve">Н.Е. Кузнецова, И.М. Титова, Н.А. Гара.  Химия 8 класс. М. Вентана-Граф,2021 </v>
      </c>
      <c r="P19" s="11" t="str">
        <f>'[1]8 фм'!P19</f>
        <v>да</v>
      </c>
    </row>
    <row r="20" spans="1:16" ht="42.75" customHeight="1" thickBot="1" x14ac:dyDescent="0.3">
      <c r="A20" s="380"/>
      <c r="B20" s="158" t="str">
        <f>'[1]8 фм'!B20</f>
        <v>Биология</v>
      </c>
      <c r="C20" s="9">
        <f>'[1]8 фм'!C20</f>
        <v>2</v>
      </c>
      <c r="D20" s="9"/>
      <c r="E20" s="5">
        <f>'[1]8 фм'!E20</f>
        <v>2</v>
      </c>
      <c r="F20" s="79" t="str">
        <f>'[1]8 фм'!F20</f>
        <v>2</v>
      </c>
      <c r="G20" s="80" t="str">
        <f>'[1]8 фм'!G20</f>
        <v>68</v>
      </c>
      <c r="H20" s="23" t="s">
        <v>265</v>
      </c>
      <c r="I20" s="24" t="str">
        <f>'[1]8 фм'!I20</f>
        <v>базовый</v>
      </c>
      <c r="J20" s="11" t="str">
        <f>'[1]8 фм'!J20</f>
        <v>8-9</v>
      </c>
      <c r="K20" s="11" t="str">
        <f>'[1]8 фм'!K20</f>
        <v>нет</v>
      </c>
      <c r="L20" s="11" t="str">
        <f>'[1]8 фм'!L20</f>
        <v>нет</v>
      </c>
      <c r="M20" s="23">
        <f>'[1]8 фм'!M20</f>
        <v>0</v>
      </c>
      <c r="N20" s="23">
        <f>'[1]8 фм'!N20</f>
        <v>0</v>
      </c>
      <c r="O20" s="23" t="s">
        <v>301</v>
      </c>
      <c r="P20" s="11" t="str">
        <f>'[1]8 фм'!P20</f>
        <v>да</v>
      </c>
    </row>
    <row r="21" spans="1:16" ht="19.5" thickBot="1" x14ac:dyDescent="0.3">
      <c r="A21" s="380" t="s">
        <v>24</v>
      </c>
      <c r="B21" s="158" t="str">
        <f>'[1]8 фм'!B21</f>
        <v>Музыка</v>
      </c>
      <c r="C21" s="9"/>
      <c r="D21" s="9"/>
      <c r="E21" s="5"/>
      <c r="F21" s="79"/>
      <c r="G21" s="80"/>
      <c r="H21" s="23"/>
      <c r="I21" s="24"/>
      <c r="J21" s="11"/>
      <c r="K21" s="11"/>
      <c r="L21" s="11"/>
      <c r="M21" s="23"/>
      <c r="N21" s="23"/>
      <c r="O21" s="23"/>
      <c r="P21" s="11"/>
    </row>
    <row r="22" spans="1:16" ht="55.5" customHeight="1" thickBot="1" x14ac:dyDescent="0.3">
      <c r="A22" s="380"/>
      <c r="B22" s="158" t="str">
        <f>'[1]8 фм'!B22</f>
        <v>Изобр. искусство</v>
      </c>
      <c r="C22" s="9">
        <f>'[1]8 фм'!C22</f>
        <v>1</v>
      </c>
      <c r="D22" s="9"/>
      <c r="E22" s="5">
        <f>'[1]8 фм'!E22</f>
        <v>1</v>
      </c>
      <c r="F22" s="79" t="str">
        <f>'[1]8 фм'!F22</f>
        <v>1</v>
      </c>
      <c r="G22" s="80" t="str">
        <f>'[1]8 фм'!G22</f>
        <v>34</v>
      </c>
      <c r="H22" s="23" t="s">
        <v>302</v>
      </c>
      <c r="I22" s="24" t="str">
        <f>'[1]8 фм'!I22</f>
        <v>базовый</v>
      </c>
      <c r="J22" s="11" t="str">
        <f>'[1]8 фм'!J22</f>
        <v>8-9</v>
      </c>
      <c r="K22" s="11" t="str">
        <f>'[1]8 фм'!K22</f>
        <v>нет</v>
      </c>
      <c r="L22" s="11" t="str">
        <f>'[1]8 фм'!L22</f>
        <v>нет</v>
      </c>
      <c r="M22" s="23">
        <f>'[1]8 фм'!M22</f>
        <v>0</v>
      </c>
      <c r="N22" s="23">
        <f>'[1]8 фм'!N22</f>
        <v>0</v>
      </c>
      <c r="O22" s="23" t="str">
        <f>'[1]8 фм'!O22</f>
        <v>Питерских А. С. / Под ред. Неменского Б. М. Изобразительное искусство.  8 класс. М.: Просвещение. 2019.</v>
      </c>
      <c r="P22" s="11" t="str">
        <f>'[1]8 фм'!P22</f>
        <v>да</v>
      </c>
    </row>
    <row r="23" spans="1:16" ht="19.5" thickBot="1" x14ac:dyDescent="0.3">
      <c r="A23" s="380"/>
      <c r="B23" s="157"/>
      <c r="C23" s="9"/>
      <c r="D23" s="9"/>
      <c r="E23" s="5"/>
      <c r="F23" s="79"/>
      <c r="G23" s="80"/>
      <c r="H23" s="23"/>
      <c r="I23" s="24"/>
      <c r="J23" s="11"/>
      <c r="K23" s="11"/>
      <c r="L23" s="11"/>
      <c r="M23" s="23"/>
      <c r="N23" s="23"/>
      <c r="O23" s="23"/>
      <c r="P23" s="11"/>
    </row>
    <row r="24" spans="1:16" ht="49.5" customHeight="1" thickBot="1" x14ac:dyDescent="0.3">
      <c r="A24" s="153" t="s">
        <v>27</v>
      </c>
      <c r="B24" s="158" t="str">
        <f>'[1]8 фм'!B24</f>
        <v>Технология</v>
      </c>
      <c r="C24" s="9">
        <f>'[1]8 фм'!C24</f>
        <v>1</v>
      </c>
      <c r="D24" s="9"/>
      <c r="E24" s="5">
        <f>'[1]8 фм'!E24</f>
        <v>1</v>
      </c>
      <c r="F24" s="79" t="str">
        <f>'[1]8 фм'!F24</f>
        <v>1</v>
      </c>
      <c r="G24" s="80" t="str">
        <f>'[1]8 фм'!G24</f>
        <v>34</v>
      </c>
      <c r="H24" s="23" t="str">
        <f>'[2]21-22 уч.год'!$G$144</f>
        <v>Казакевич В. М. Технология. 5-9 классы. Рабочие программы. М., Просвещение, 2018.</v>
      </c>
      <c r="I24" s="24" t="str">
        <f>'[1]8 фм'!I24</f>
        <v>базовый</v>
      </c>
      <c r="J24" s="11" t="str">
        <f>'[1]8 фм'!J24</f>
        <v>8-9</v>
      </c>
      <c r="K24" s="11" t="str">
        <f>'[1]8 фм'!K24</f>
        <v>нет</v>
      </c>
      <c r="L24" s="11" t="str">
        <f>'[1]8 фм'!L24</f>
        <v>нет</v>
      </c>
      <c r="M24" s="23">
        <f>'[1]8 фм'!M24</f>
        <v>0</v>
      </c>
      <c r="N24" s="23">
        <f>'[1]8 фм'!N24</f>
        <v>0</v>
      </c>
      <c r="O24" s="23" t="s">
        <v>316</v>
      </c>
      <c r="P24" s="11" t="str">
        <f>'[1]8 фм'!P24</f>
        <v>да</v>
      </c>
    </row>
    <row r="25" spans="1:16" ht="78.75" customHeight="1" thickBot="1" x14ac:dyDescent="0.3">
      <c r="A25" s="380" t="s">
        <v>31</v>
      </c>
      <c r="B25" s="158" t="str">
        <f>'[1]8 фм'!B25</f>
        <v>Основы безопасности жизнедеятельности</v>
      </c>
      <c r="C25" s="9">
        <f>'[1]8 фм'!C25</f>
        <v>1</v>
      </c>
      <c r="D25" s="9"/>
      <c r="E25" s="5">
        <f>'[1]8 фм'!E25</f>
        <v>1</v>
      </c>
      <c r="F25" s="79" t="str">
        <f>'[1]8 фм'!F25</f>
        <v>1</v>
      </c>
      <c r="G25" s="80" t="str">
        <f>'[1]8 фм'!G25</f>
        <v>34</v>
      </c>
      <c r="H25" s="23" t="str">
        <f>'[1]8 фм'!H25</f>
        <v>Основы безопасности жизнедеятельности для 5-9 классов под ред. А.Т. Смирнова, Б.О. Хренникова, М.В. Маслова.- М.: Просвещение, 2016</v>
      </c>
      <c r="I25" s="24" t="str">
        <f>'[1]8 фм'!I25</f>
        <v>базовый</v>
      </c>
      <c r="J25" s="11" t="str">
        <f>'[1]8 фм'!J25</f>
        <v>8-9</v>
      </c>
      <c r="K25" s="11" t="str">
        <f>'[1]8 фм'!K25</f>
        <v>нет</v>
      </c>
      <c r="L25" s="11" t="str">
        <f>'[1]8 фм'!L25</f>
        <v>нет</v>
      </c>
      <c r="M25" s="23">
        <f>'[1]8 фм'!M25</f>
        <v>0</v>
      </c>
      <c r="N25" s="23"/>
      <c r="O25" s="203" t="s">
        <v>345</v>
      </c>
      <c r="P25" s="184" t="s">
        <v>344</v>
      </c>
    </row>
    <row r="26" spans="1:16" ht="53.25" customHeight="1" thickBot="1" x14ac:dyDescent="0.3">
      <c r="A26" s="380"/>
      <c r="B26" s="158" t="str">
        <f>'[1]8 фм'!B26</f>
        <v>Физическая культура</v>
      </c>
      <c r="C26" s="9">
        <f>'[1]8 фм'!C26</f>
        <v>3</v>
      </c>
      <c r="D26" s="9"/>
      <c r="E26" s="5">
        <f>'[1]8 фм'!E26</f>
        <v>3</v>
      </c>
      <c r="F26" s="79" t="str">
        <f>'[1]8 фм'!F26</f>
        <v>3</v>
      </c>
      <c r="G26" s="80" t="str">
        <f>'[1]8 фм'!G26</f>
        <v>102</v>
      </c>
      <c r="H26" s="23" t="s">
        <v>261</v>
      </c>
      <c r="I26" s="24" t="str">
        <f>'[1]8 фм'!I26</f>
        <v>базовый</v>
      </c>
      <c r="J26" s="11" t="str">
        <f>'[1]8 фм'!J26</f>
        <v>8-9</v>
      </c>
      <c r="K26" s="11" t="str">
        <f>'[1]8 фм'!K26</f>
        <v>нет</v>
      </c>
      <c r="L26" s="11" t="str">
        <f>'[1]8 фм'!L26</f>
        <v>нет</v>
      </c>
      <c r="M26" s="23">
        <f>'[1]8 фм'!M26</f>
        <v>0</v>
      </c>
      <c r="N26" s="23">
        <f>'[1]8 фм'!N26</f>
        <v>0</v>
      </c>
      <c r="O26" s="183" t="s">
        <v>343</v>
      </c>
      <c r="P26" s="11" t="str">
        <f>'[1]8 фм'!P26</f>
        <v>да</v>
      </c>
    </row>
    <row r="27" spans="1:16" ht="19.5" thickBot="1" x14ac:dyDescent="0.3">
      <c r="A27" s="156"/>
      <c r="B27" s="157"/>
      <c r="C27" s="9"/>
      <c r="D27" s="9"/>
      <c r="E27" s="5">
        <f t="shared" ref="E27:E29" si="1">C27+D27</f>
        <v>0</v>
      </c>
      <c r="F27" s="79"/>
      <c r="G27" s="80"/>
      <c r="H27" s="23"/>
      <c r="I27" s="24"/>
      <c r="J27" s="11"/>
      <c r="K27" s="11"/>
      <c r="L27" s="11"/>
      <c r="M27" s="23"/>
      <c r="N27" s="23"/>
      <c r="O27" s="23"/>
      <c r="P27" s="11"/>
    </row>
    <row r="28" spans="1:16" ht="19.5" thickBot="1" x14ac:dyDescent="0.3">
      <c r="A28" s="156"/>
      <c r="B28" s="157"/>
      <c r="C28" s="9"/>
      <c r="D28" s="9"/>
      <c r="E28" s="5">
        <f t="shared" si="1"/>
        <v>0</v>
      </c>
      <c r="F28" s="79"/>
      <c r="G28" s="80"/>
      <c r="H28" s="23"/>
      <c r="I28" s="24"/>
      <c r="J28" s="11"/>
      <c r="K28" s="11"/>
      <c r="L28" s="11"/>
      <c r="M28" s="23"/>
      <c r="N28" s="23"/>
      <c r="O28" s="23"/>
      <c r="P28" s="11"/>
    </row>
    <row r="29" spans="1:16" ht="19.5" thickBot="1" x14ac:dyDescent="0.3">
      <c r="A29" s="156"/>
      <c r="B29" s="157"/>
      <c r="C29" s="9"/>
      <c r="D29" s="9"/>
      <c r="E29" s="5">
        <f t="shared" si="1"/>
        <v>0</v>
      </c>
      <c r="F29" s="79"/>
      <c r="G29" s="80"/>
      <c r="H29" s="23"/>
      <c r="I29" s="24"/>
      <c r="J29" s="11"/>
      <c r="K29" s="11"/>
      <c r="L29" s="11"/>
      <c r="M29" s="23"/>
      <c r="N29" s="23"/>
      <c r="O29" s="23"/>
      <c r="P29" s="11"/>
    </row>
    <row r="30" spans="1:16" s="18" customFormat="1" ht="36" customHeight="1" thickBot="1" x14ac:dyDescent="0.3">
      <c r="A30" s="381" t="s">
        <v>99</v>
      </c>
      <c r="B30" s="382"/>
      <c r="C30" s="15"/>
      <c r="D30" s="15"/>
      <c r="E30" s="16"/>
      <c r="F30" s="79"/>
      <c r="G30" s="80"/>
      <c r="H30" s="23"/>
      <c r="I30" s="24"/>
      <c r="J30" s="11"/>
      <c r="K30" s="17"/>
      <c r="L30" s="17"/>
      <c r="M30" s="25"/>
      <c r="N30" s="25"/>
      <c r="O30" s="23"/>
      <c r="P30" s="11"/>
    </row>
    <row r="31" spans="1:16" ht="40.5" customHeight="1" thickBot="1" x14ac:dyDescent="0.3">
      <c r="A31" s="383" t="s">
        <v>217</v>
      </c>
      <c r="B31" s="384"/>
      <c r="C31" s="15">
        <v>1</v>
      </c>
      <c r="D31" s="9"/>
      <c r="E31" s="5">
        <f t="shared" ref="E31" si="2">D31</f>
        <v>0</v>
      </c>
      <c r="F31" s="79" t="s">
        <v>152</v>
      </c>
      <c r="G31" s="80" t="s">
        <v>153</v>
      </c>
      <c r="H31" s="23" t="s">
        <v>248</v>
      </c>
      <c r="I31" s="24" t="s">
        <v>47</v>
      </c>
      <c r="J31" s="11" t="s">
        <v>133</v>
      </c>
      <c r="K31" s="11" t="s">
        <v>40</v>
      </c>
      <c r="L31" s="11" t="s">
        <v>40</v>
      </c>
      <c r="M31" s="25"/>
      <c r="N31" s="25"/>
      <c r="O31" s="23"/>
      <c r="P31" s="17"/>
    </row>
    <row r="32" spans="1:16" ht="19.5" thickBot="1" x14ac:dyDescent="0.3">
      <c r="A32" s="384"/>
      <c r="B32" s="431"/>
      <c r="C32" s="15"/>
      <c r="D32" s="9"/>
      <c r="E32" s="5">
        <f t="shared" ref="E32:E38" si="3">D32</f>
        <v>0</v>
      </c>
      <c r="F32" s="79"/>
      <c r="G32" s="80"/>
      <c r="H32" s="23"/>
      <c r="I32" s="24"/>
      <c r="J32" s="11"/>
      <c r="K32" s="17"/>
      <c r="L32" s="17"/>
      <c r="M32" s="25"/>
      <c r="N32" s="25"/>
      <c r="O32" s="23"/>
      <c r="P32" s="17"/>
    </row>
    <row r="33" spans="1:16" ht="19.5" thickBot="1" x14ac:dyDescent="0.3">
      <c r="A33" s="384"/>
      <c r="B33" s="431"/>
      <c r="C33" s="15"/>
      <c r="D33" s="9"/>
      <c r="E33" s="5">
        <f t="shared" si="3"/>
        <v>0</v>
      </c>
      <c r="F33" s="79"/>
      <c r="G33" s="80"/>
      <c r="H33" s="23"/>
      <c r="I33" s="24"/>
      <c r="J33" s="11"/>
      <c r="K33" s="17"/>
      <c r="L33" s="17"/>
      <c r="M33" s="25"/>
      <c r="N33" s="25"/>
      <c r="O33" s="23"/>
      <c r="P33" s="17"/>
    </row>
    <row r="34" spans="1:16" ht="19.5" thickBot="1" x14ac:dyDescent="0.3">
      <c r="A34" s="384"/>
      <c r="B34" s="431"/>
      <c r="C34" s="15"/>
      <c r="D34" s="9"/>
      <c r="E34" s="5">
        <f t="shared" si="3"/>
        <v>0</v>
      </c>
      <c r="F34" s="79"/>
      <c r="G34" s="80"/>
      <c r="H34" s="23"/>
      <c r="I34" s="24"/>
      <c r="J34" s="11"/>
      <c r="K34" s="17"/>
      <c r="L34" s="17"/>
      <c r="M34" s="25"/>
      <c r="N34" s="25"/>
      <c r="O34" s="23"/>
      <c r="P34" s="17"/>
    </row>
    <row r="35" spans="1:16" ht="19.5" thickBot="1" x14ac:dyDescent="0.3">
      <c r="A35" s="384"/>
      <c r="B35" s="431"/>
      <c r="C35" s="15"/>
      <c r="D35" s="9"/>
      <c r="E35" s="5">
        <f t="shared" si="3"/>
        <v>0</v>
      </c>
      <c r="F35" s="79"/>
      <c r="G35" s="80"/>
      <c r="H35" s="23"/>
      <c r="I35" s="24"/>
      <c r="J35" s="11"/>
      <c r="K35" s="17"/>
      <c r="L35" s="17"/>
      <c r="M35" s="25"/>
      <c r="N35" s="25"/>
      <c r="O35" s="23"/>
      <c r="P35" s="17"/>
    </row>
    <row r="36" spans="1:16" ht="19.5" thickBot="1" x14ac:dyDescent="0.3">
      <c r="A36" s="384"/>
      <c r="B36" s="431"/>
      <c r="C36" s="15"/>
      <c r="D36" s="9"/>
      <c r="E36" s="5">
        <f t="shared" si="3"/>
        <v>0</v>
      </c>
      <c r="F36" s="79"/>
      <c r="G36" s="80"/>
      <c r="H36" s="23"/>
      <c r="I36" s="24"/>
      <c r="J36" s="11"/>
      <c r="K36" s="17"/>
      <c r="L36" s="17"/>
      <c r="M36" s="25"/>
      <c r="N36" s="25"/>
      <c r="O36" s="23"/>
      <c r="P36" s="17"/>
    </row>
    <row r="37" spans="1:16" ht="19.5" thickBot="1" x14ac:dyDescent="0.3">
      <c r="A37" s="384"/>
      <c r="B37" s="431"/>
      <c r="C37" s="15"/>
      <c r="D37" s="9"/>
      <c r="E37" s="5">
        <f t="shared" si="3"/>
        <v>0</v>
      </c>
      <c r="F37" s="79"/>
      <c r="G37" s="80"/>
      <c r="H37" s="23"/>
      <c r="I37" s="24"/>
      <c r="J37" s="11"/>
      <c r="K37" s="17"/>
      <c r="L37" s="17"/>
      <c r="M37" s="25"/>
      <c r="N37" s="25"/>
      <c r="O37" s="23"/>
      <c r="P37" s="17"/>
    </row>
    <row r="38" spans="1:16" ht="19.5" thickBot="1" x14ac:dyDescent="0.3">
      <c r="A38" s="432"/>
      <c r="B38" s="433"/>
      <c r="C38" s="15"/>
      <c r="D38" s="9"/>
      <c r="E38" s="5">
        <f t="shared" si="3"/>
        <v>0</v>
      </c>
      <c r="F38" s="79"/>
      <c r="G38" s="80"/>
      <c r="H38" s="23"/>
      <c r="I38" s="24"/>
      <c r="J38" s="11"/>
      <c r="K38" s="17"/>
      <c r="L38" s="17"/>
      <c r="M38" s="25"/>
      <c r="N38" s="25"/>
      <c r="O38" s="23"/>
      <c r="P38" s="17"/>
    </row>
    <row r="39" spans="1:16" ht="34.5" thickBot="1" x14ac:dyDescent="0.35">
      <c r="A39" s="429" t="s">
        <v>32</v>
      </c>
      <c r="B39" s="430"/>
      <c r="C39" s="109">
        <f>SUM(C10:C38)</f>
        <v>32</v>
      </c>
      <c r="D39" s="109">
        <f>SUM(D10:D38)</f>
        <v>4</v>
      </c>
      <c r="E39" s="109">
        <f>C39+D39</f>
        <v>36</v>
      </c>
      <c r="F39" s="31" t="s">
        <v>55</v>
      </c>
      <c r="G39" s="32" t="s">
        <v>56</v>
      </c>
    </row>
    <row r="40" spans="1:16" ht="21.75" thickBot="1" x14ac:dyDescent="0.4">
      <c r="A40" s="28" t="s">
        <v>44</v>
      </c>
      <c r="B40" s="28"/>
      <c r="C40" s="29">
        <v>30</v>
      </c>
      <c r="D40" s="29">
        <v>3</v>
      </c>
      <c r="E40" s="29">
        <v>33</v>
      </c>
      <c r="F40" s="27">
        <v>9</v>
      </c>
      <c r="G40" s="27">
        <v>42</v>
      </c>
    </row>
    <row r="41" spans="1:16" ht="21.75" thickBot="1" x14ac:dyDescent="0.4">
      <c r="A41" s="28" t="s">
        <v>45</v>
      </c>
      <c r="B41" s="28"/>
      <c r="C41" s="29">
        <v>32</v>
      </c>
      <c r="D41" s="29">
        <v>4</v>
      </c>
      <c r="E41" s="29">
        <v>36</v>
      </c>
      <c r="F41" s="27">
        <v>6</v>
      </c>
      <c r="G41" s="27">
        <v>42</v>
      </c>
    </row>
    <row r="43" spans="1:16" ht="15.75" thickBot="1" x14ac:dyDescent="0.3"/>
    <row r="44" spans="1:16" ht="48.75" customHeight="1" thickBot="1" x14ac:dyDescent="0.3">
      <c r="A44" s="35" t="s">
        <v>57</v>
      </c>
      <c r="B44" s="154" t="s">
        <v>58</v>
      </c>
      <c r="C44" s="36" t="s">
        <v>59</v>
      </c>
      <c r="D44" s="388" t="s">
        <v>60</v>
      </c>
      <c r="E44" s="389"/>
      <c r="F44" s="389"/>
      <c r="G44" s="390"/>
      <c r="H44" s="378" t="s">
        <v>68</v>
      </c>
      <c r="I44" s="379"/>
      <c r="J44" s="379"/>
      <c r="K44" s="379"/>
    </row>
    <row r="45" spans="1:16" s="39" customFormat="1" ht="152.25" customHeight="1" thickBot="1" x14ac:dyDescent="0.3">
      <c r="A45" s="316" t="s">
        <v>205</v>
      </c>
      <c r="B45" s="311" t="s">
        <v>305</v>
      </c>
      <c r="C45" s="317">
        <v>0.5</v>
      </c>
      <c r="D45" s="373" t="s">
        <v>370</v>
      </c>
      <c r="E45" s="374"/>
      <c r="F45" s="374"/>
      <c r="G45" s="375"/>
      <c r="H45" s="376" t="s">
        <v>213</v>
      </c>
      <c r="I45" s="377"/>
      <c r="J45" s="377"/>
      <c r="K45" s="377"/>
    </row>
    <row r="46" spans="1:16" s="39" customFormat="1" ht="135.75" thickBot="1" x14ac:dyDescent="0.3">
      <c r="A46" s="311" t="s">
        <v>209</v>
      </c>
      <c r="B46" s="318" t="s">
        <v>247</v>
      </c>
      <c r="C46" s="317">
        <v>2</v>
      </c>
      <c r="D46" s="373" t="s">
        <v>211</v>
      </c>
      <c r="E46" s="374"/>
      <c r="F46" s="374"/>
      <c r="G46" s="375"/>
      <c r="H46" s="376" t="s">
        <v>215</v>
      </c>
      <c r="I46" s="377"/>
      <c r="J46" s="377"/>
      <c r="K46" s="377"/>
    </row>
    <row r="47" spans="1:16" s="39" customFormat="1" ht="124.5" customHeight="1" thickBot="1" x14ac:dyDescent="0.3">
      <c r="A47" s="311" t="s">
        <v>206</v>
      </c>
      <c r="B47" s="311" t="s">
        <v>371</v>
      </c>
      <c r="C47" s="317">
        <v>1</v>
      </c>
      <c r="D47" s="373" t="s">
        <v>372</v>
      </c>
      <c r="E47" s="374"/>
      <c r="F47" s="374"/>
      <c r="G47" s="375"/>
      <c r="H47" s="376" t="s">
        <v>216</v>
      </c>
      <c r="I47" s="377"/>
      <c r="J47" s="377"/>
      <c r="K47" s="377"/>
    </row>
    <row r="48" spans="1:16" s="39" customFormat="1" ht="58.15" customHeight="1" thickBot="1" x14ac:dyDescent="0.3">
      <c r="A48" s="311" t="s">
        <v>207</v>
      </c>
      <c r="B48" s="311" t="s">
        <v>373</v>
      </c>
      <c r="C48" s="317">
        <v>0.5</v>
      </c>
      <c r="D48" s="373" t="s">
        <v>363</v>
      </c>
      <c r="E48" s="374"/>
      <c r="F48" s="374"/>
      <c r="G48" s="375"/>
      <c r="H48" s="311" t="s">
        <v>359</v>
      </c>
      <c r="I48" s="312"/>
      <c r="J48" s="312"/>
      <c r="K48" s="312"/>
    </row>
    <row r="49" spans="1:11" s="39" customFormat="1" ht="122.45" customHeight="1" thickBot="1" x14ac:dyDescent="0.3">
      <c r="A49" s="311" t="s">
        <v>207</v>
      </c>
      <c r="B49" s="311" t="s">
        <v>374</v>
      </c>
      <c r="C49" s="317">
        <v>0.5</v>
      </c>
      <c r="D49" s="373" t="s">
        <v>363</v>
      </c>
      <c r="E49" s="374"/>
      <c r="F49" s="374"/>
      <c r="G49" s="375"/>
      <c r="H49" s="311" t="s">
        <v>359</v>
      </c>
      <c r="I49" s="312"/>
      <c r="J49" s="312"/>
      <c r="K49" s="312"/>
    </row>
    <row r="50" spans="1:11" s="39" customFormat="1" ht="135.6" customHeight="1" thickBot="1" x14ac:dyDescent="0.3">
      <c r="A50" s="311" t="s">
        <v>207</v>
      </c>
      <c r="B50" s="311" t="s">
        <v>358</v>
      </c>
      <c r="C50" s="317">
        <v>0.5</v>
      </c>
      <c r="D50" s="373" t="s">
        <v>210</v>
      </c>
      <c r="E50" s="374"/>
      <c r="F50" s="374"/>
      <c r="G50" s="375"/>
      <c r="H50" s="376" t="s">
        <v>213</v>
      </c>
      <c r="I50" s="377"/>
      <c r="J50" s="377"/>
      <c r="K50" s="377"/>
    </row>
    <row r="51" spans="1:11" ht="90.75" thickBot="1" x14ac:dyDescent="0.3">
      <c r="A51" s="316" t="s">
        <v>208</v>
      </c>
      <c r="B51" s="244" t="s">
        <v>369</v>
      </c>
      <c r="C51" s="317">
        <v>1</v>
      </c>
      <c r="D51" s="373" t="s">
        <v>212</v>
      </c>
      <c r="E51" s="374"/>
      <c r="F51" s="374"/>
      <c r="G51" s="375"/>
      <c r="H51" s="376" t="s">
        <v>213</v>
      </c>
      <c r="I51" s="377"/>
      <c r="J51" s="377"/>
      <c r="K51" s="377"/>
    </row>
    <row r="52" spans="1:11" ht="19.5" thickBot="1" x14ac:dyDescent="0.35">
      <c r="B52" s="33" t="s">
        <v>32</v>
      </c>
      <c r="C52" s="34">
        <f>SUM(C45:C51)</f>
        <v>6</v>
      </c>
    </row>
  </sheetData>
  <sheetProtection formatRows="0"/>
  <mergeCells count="46">
    <mergeCell ref="D51:G51"/>
    <mergeCell ref="H51:K51"/>
    <mergeCell ref="D50:G50"/>
    <mergeCell ref="H50:K50"/>
    <mergeCell ref="D47:G47"/>
    <mergeCell ref="H47:K47"/>
    <mergeCell ref="D49:G49"/>
    <mergeCell ref="D48:G48"/>
    <mergeCell ref="D44:G44"/>
    <mergeCell ref="H44:K44"/>
    <mergeCell ref="D45:G45"/>
    <mergeCell ref="H45:K45"/>
    <mergeCell ref="D46:G46"/>
    <mergeCell ref="H46:K46"/>
    <mergeCell ref="A39:B39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18:A20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O8:O9"/>
    <mergeCell ref="A10:A11"/>
    <mergeCell ref="A13:A14"/>
    <mergeCell ref="A15:A17"/>
    <mergeCell ref="C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zoomScale="91" zoomScaleNormal="91" workbookViewId="0">
      <pane xSplit="2" ySplit="9" topLeftCell="C51" activePane="bottomRight" state="frozen"/>
      <selection pane="topRight" activeCell="C1" sqref="C1"/>
      <selection pane="bottomLeft" activeCell="A10" sqref="A10"/>
      <selection pane="bottomRight" activeCell="E59" sqref="E59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1.85546875" customWidth="1"/>
    <col min="15" max="15" width="34.140625" customWidth="1"/>
    <col min="16" max="16" width="18.28515625" customWidth="1"/>
  </cols>
  <sheetData>
    <row r="1" spans="1:16" ht="9" customHeight="1" x14ac:dyDescent="0.3">
      <c r="A1" s="103"/>
      <c r="B1" s="103"/>
      <c r="C1" s="26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6" ht="20.25" x14ac:dyDescent="0.3">
      <c r="A2" s="8"/>
      <c r="B2" s="103"/>
      <c r="C2" s="409" t="s">
        <v>326</v>
      </c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ht="20.25" x14ac:dyDescent="0.3">
      <c r="A3" s="8"/>
      <c r="B3" s="103"/>
      <c r="C3" s="103"/>
      <c r="D3" s="103"/>
      <c r="E3" s="103"/>
      <c r="F3" s="103"/>
      <c r="G3" s="14" t="s">
        <v>52</v>
      </c>
      <c r="H3" s="13">
        <v>6</v>
      </c>
      <c r="I3" s="99"/>
      <c r="J3" s="99"/>
      <c r="K3" s="99"/>
      <c r="L3" s="99"/>
      <c r="M3" s="99"/>
    </row>
    <row r="4" spans="1:16" x14ac:dyDescent="0.25">
      <c r="A4" s="103"/>
      <c r="B4" s="103"/>
      <c r="C4" s="103"/>
      <c r="D4" s="103"/>
      <c r="E4" s="103"/>
      <c r="F4" s="103"/>
      <c r="G4" s="14" t="s">
        <v>53</v>
      </c>
      <c r="H4" s="13">
        <v>34</v>
      </c>
      <c r="I4" s="99"/>
      <c r="J4" s="99"/>
      <c r="K4" s="99"/>
      <c r="L4" s="99"/>
      <c r="M4" s="99"/>
    </row>
    <row r="5" spans="1:16" x14ac:dyDescent="0.25">
      <c r="A5" s="103"/>
      <c r="B5" s="103"/>
      <c r="C5" s="103"/>
      <c r="D5" s="103"/>
      <c r="E5" s="103"/>
      <c r="F5" s="103"/>
      <c r="G5" s="14" t="s">
        <v>126</v>
      </c>
      <c r="H5" s="13" t="s">
        <v>127</v>
      </c>
      <c r="I5" s="99"/>
      <c r="J5" s="99"/>
      <c r="K5" s="99"/>
      <c r="L5" s="99"/>
      <c r="M5" s="99"/>
    </row>
    <row r="6" spans="1:16" ht="15.75" thickBot="1" x14ac:dyDescent="0.3"/>
    <row r="7" spans="1:16" ht="65.25" customHeight="1" thickBot="1" x14ac:dyDescent="0.3">
      <c r="A7" s="410" t="s">
        <v>0</v>
      </c>
      <c r="B7" s="413" t="s">
        <v>1</v>
      </c>
      <c r="C7" s="416" t="s">
        <v>84</v>
      </c>
      <c r="D7" s="416"/>
      <c r="E7" s="417" t="s">
        <v>35</v>
      </c>
      <c r="F7" s="419" t="s">
        <v>2</v>
      </c>
      <c r="G7" s="420"/>
      <c r="H7" s="420"/>
      <c r="I7" s="420"/>
      <c r="J7" s="420"/>
      <c r="K7" s="420"/>
      <c r="L7" s="420"/>
      <c r="M7" s="420"/>
      <c r="N7" s="434"/>
      <c r="O7" s="426" t="s">
        <v>3</v>
      </c>
      <c r="P7" s="425"/>
    </row>
    <row r="8" spans="1:16" ht="78.75" customHeight="1" thickBot="1" x14ac:dyDescent="0.3">
      <c r="A8" s="411"/>
      <c r="B8" s="414"/>
      <c r="C8" s="392" t="s">
        <v>97</v>
      </c>
      <c r="D8" s="392" t="s">
        <v>98</v>
      </c>
      <c r="E8" s="418"/>
      <c r="F8" s="394" t="s">
        <v>107</v>
      </c>
      <c r="G8" s="395"/>
      <c r="H8" s="396" t="s">
        <v>42</v>
      </c>
      <c r="I8" s="398" t="s">
        <v>88</v>
      </c>
      <c r="J8" s="400" t="s">
        <v>4</v>
      </c>
      <c r="K8" s="402" t="s">
        <v>5</v>
      </c>
      <c r="L8" s="403"/>
      <c r="M8" s="435" t="s">
        <v>89</v>
      </c>
      <c r="N8" s="293" t="s">
        <v>334</v>
      </c>
      <c r="O8" s="427" t="s">
        <v>6</v>
      </c>
      <c r="P8" s="286" t="s">
        <v>7</v>
      </c>
    </row>
    <row r="9" spans="1:16" ht="48.75" customHeight="1" thickBot="1" x14ac:dyDescent="0.3">
      <c r="A9" s="412"/>
      <c r="B9" s="415"/>
      <c r="C9" s="393"/>
      <c r="D9" s="393"/>
      <c r="E9" s="418"/>
      <c r="F9" s="82" t="s">
        <v>8</v>
      </c>
      <c r="G9" s="83" t="s">
        <v>9</v>
      </c>
      <c r="H9" s="397"/>
      <c r="I9" s="399"/>
      <c r="J9" s="401"/>
      <c r="K9" s="81" t="s">
        <v>90</v>
      </c>
      <c r="L9" s="75" t="s">
        <v>54</v>
      </c>
      <c r="M9" s="436"/>
      <c r="N9" s="294"/>
      <c r="O9" s="428"/>
      <c r="P9" s="282" t="s">
        <v>321</v>
      </c>
    </row>
    <row r="10" spans="1:16" ht="53.25" customHeight="1" thickBot="1" x14ac:dyDescent="0.3">
      <c r="A10" s="407" t="s">
        <v>118</v>
      </c>
      <c r="B10" s="3" t="s">
        <v>10</v>
      </c>
      <c r="C10" s="9">
        <v>3</v>
      </c>
      <c r="D10" s="9"/>
      <c r="E10" s="5">
        <f t="shared" ref="E10:E27" si="0">C10+D10</f>
        <v>3</v>
      </c>
      <c r="F10" s="77" t="s">
        <v>130</v>
      </c>
      <c r="G10" s="78" t="s">
        <v>131</v>
      </c>
      <c r="H10" s="182" t="s">
        <v>132</v>
      </c>
      <c r="I10" s="24" t="s">
        <v>47</v>
      </c>
      <c r="J10" s="11" t="s">
        <v>133</v>
      </c>
      <c r="K10" s="11" t="s">
        <v>40</v>
      </c>
      <c r="L10" s="11" t="s">
        <v>40</v>
      </c>
      <c r="M10" s="147"/>
      <c r="N10" s="191"/>
      <c r="O10" s="20" t="s">
        <v>134</v>
      </c>
      <c r="P10" s="184" t="s">
        <v>41</v>
      </c>
    </row>
    <row r="11" spans="1:16" ht="54.75" customHeight="1" thickBot="1" x14ac:dyDescent="0.3">
      <c r="A11" s="408"/>
      <c r="B11" s="158" t="s">
        <v>11</v>
      </c>
      <c r="C11" s="9">
        <v>2</v>
      </c>
      <c r="D11" s="9"/>
      <c r="E11" s="5">
        <f t="shared" si="0"/>
        <v>2</v>
      </c>
      <c r="F11" s="79" t="s">
        <v>135</v>
      </c>
      <c r="G11" s="80" t="s">
        <v>136</v>
      </c>
      <c r="H11" s="23" t="s">
        <v>137</v>
      </c>
      <c r="I11" s="24" t="s">
        <v>47</v>
      </c>
      <c r="J11" s="11" t="s">
        <v>133</v>
      </c>
      <c r="K11" s="11" t="s">
        <v>40</v>
      </c>
      <c r="L11" s="11" t="s">
        <v>40</v>
      </c>
      <c r="M11" s="189"/>
      <c r="N11" s="190"/>
      <c r="O11" s="23" t="s">
        <v>138</v>
      </c>
      <c r="P11" s="11" t="s">
        <v>41</v>
      </c>
    </row>
    <row r="12" spans="1:16" ht="39" thickBot="1" x14ac:dyDescent="0.3">
      <c r="A12" s="116" t="s">
        <v>117</v>
      </c>
      <c r="B12" s="158" t="s">
        <v>12</v>
      </c>
      <c r="C12" s="9">
        <v>3</v>
      </c>
      <c r="D12" s="9"/>
      <c r="E12" s="5">
        <f t="shared" si="0"/>
        <v>3</v>
      </c>
      <c r="F12" s="79" t="s">
        <v>130</v>
      </c>
      <c r="G12" s="80" t="s">
        <v>131</v>
      </c>
      <c r="H12" s="183" t="s">
        <v>139</v>
      </c>
      <c r="I12" s="24" t="s">
        <v>47</v>
      </c>
      <c r="J12" s="11" t="s">
        <v>133</v>
      </c>
      <c r="K12" s="11" t="s">
        <v>40</v>
      </c>
      <c r="L12" s="11" t="s">
        <v>40</v>
      </c>
      <c r="M12" s="148"/>
      <c r="N12" s="190"/>
      <c r="O12" s="23" t="s">
        <v>140</v>
      </c>
      <c r="P12" s="11" t="s">
        <v>41</v>
      </c>
    </row>
    <row r="13" spans="1:16" ht="66.75" customHeight="1" thickBot="1" x14ac:dyDescent="0.3">
      <c r="A13" s="380" t="s">
        <v>13</v>
      </c>
      <c r="B13" s="158" t="s">
        <v>14</v>
      </c>
      <c r="C13" s="9">
        <v>5</v>
      </c>
      <c r="D13" s="9">
        <v>2</v>
      </c>
      <c r="E13" s="5">
        <f t="shared" si="0"/>
        <v>7</v>
      </c>
      <c r="F13" s="185" t="s">
        <v>141</v>
      </c>
      <c r="G13" s="186" t="s">
        <v>142</v>
      </c>
      <c r="H13" s="183" t="s">
        <v>257</v>
      </c>
      <c r="I13" s="24" t="s">
        <v>143</v>
      </c>
      <c r="J13" s="11" t="s">
        <v>133</v>
      </c>
      <c r="K13" s="11" t="s">
        <v>41</v>
      </c>
      <c r="L13" s="11" t="s">
        <v>41</v>
      </c>
      <c r="M13" s="148" t="s">
        <v>144</v>
      </c>
      <c r="N13" s="190"/>
      <c r="O13" s="187" t="s">
        <v>145</v>
      </c>
      <c r="P13" s="188" t="s">
        <v>41</v>
      </c>
    </row>
    <row r="14" spans="1:16" ht="51" customHeight="1" thickBot="1" x14ac:dyDescent="0.3">
      <c r="A14" s="380"/>
      <c r="B14" s="176" t="s">
        <v>15</v>
      </c>
      <c r="C14" s="9">
        <v>1</v>
      </c>
      <c r="D14" s="9">
        <v>2</v>
      </c>
      <c r="E14" s="5">
        <f t="shared" si="0"/>
        <v>3</v>
      </c>
      <c r="F14" s="79" t="s">
        <v>146</v>
      </c>
      <c r="G14" s="80" t="s">
        <v>131</v>
      </c>
      <c r="H14" s="23" t="s">
        <v>147</v>
      </c>
      <c r="I14" s="24" t="s">
        <v>143</v>
      </c>
      <c r="J14" s="11" t="s">
        <v>133</v>
      </c>
      <c r="K14" s="11" t="s">
        <v>40</v>
      </c>
      <c r="L14" s="11" t="s">
        <v>40</v>
      </c>
      <c r="M14" s="148" t="s">
        <v>144</v>
      </c>
      <c r="N14" s="190"/>
      <c r="O14" s="23" t="s">
        <v>148</v>
      </c>
      <c r="P14" s="11" t="s">
        <v>41</v>
      </c>
    </row>
    <row r="15" spans="1:16" ht="93.75" customHeight="1" thickBot="1" x14ac:dyDescent="0.3">
      <c r="A15" s="380" t="s">
        <v>16</v>
      </c>
      <c r="B15" s="158" t="s">
        <v>149</v>
      </c>
      <c r="C15" s="9">
        <v>2</v>
      </c>
      <c r="D15" s="9"/>
      <c r="E15" s="5">
        <f t="shared" si="0"/>
        <v>2</v>
      </c>
      <c r="F15" s="79" t="s">
        <v>135</v>
      </c>
      <c r="G15" s="80" t="s">
        <v>136</v>
      </c>
      <c r="H15" s="246" t="s">
        <v>259</v>
      </c>
      <c r="I15" s="24" t="s">
        <v>47</v>
      </c>
      <c r="J15" s="11" t="s">
        <v>133</v>
      </c>
      <c r="K15" s="11" t="s">
        <v>40</v>
      </c>
      <c r="L15" s="11" t="s">
        <v>40</v>
      </c>
      <c r="M15" s="148"/>
      <c r="N15" s="190"/>
      <c r="O15" s="23" t="s">
        <v>151</v>
      </c>
      <c r="P15" s="11" t="s">
        <v>41</v>
      </c>
    </row>
    <row r="16" spans="1:16" ht="51.75" thickBot="1" x14ac:dyDescent="0.3">
      <c r="A16" s="380"/>
      <c r="B16" s="158" t="s">
        <v>18</v>
      </c>
      <c r="C16" s="9">
        <v>1</v>
      </c>
      <c r="D16" s="9"/>
      <c r="E16" s="5">
        <f t="shared" si="0"/>
        <v>1</v>
      </c>
      <c r="F16" s="79" t="s">
        <v>152</v>
      </c>
      <c r="G16" s="80" t="s">
        <v>153</v>
      </c>
      <c r="H16" s="183" t="str">
        <f>'8 фм'!$H$16</f>
        <v>Боголюбов Л.Н., Городецкая Н.И. , Иванова Л.Ф,   Обществознание. 8 класс. Рабочая программа. Поурочные разработки. - М.: Просвещение, 2020</v>
      </c>
      <c r="I16" s="24" t="s">
        <v>47</v>
      </c>
      <c r="J16" s="11" t="s">
        <v>133</v>
      </c>
      <c r="K16" s="11" t="s">
        <v>40</v>
      </c>
      <c r="L16" s="11" t="s">
        <v>40</v>
      </c>
      <c r="M16" s="148"/>
      <c r="N16" s="190"/>
      <c r="O16" s="23" t="str">
        <f>'[2]21-22 уч.год'!$F$172</f>
        <v>Обществознание. 8 класс : учебник /Л.Н. Боголюбов , А.Ю. Лазебникова, Н.И. Городецкая и др  — М. : Просвещение, 2020.</v>
      </c>
      <c r="P16" s="11" t="s">
        <v>41</v>
      </c>
    </row>
    <row r="17" spans="1:16" ht="51.75" thickBot="1" x14ac:dyDescent="0.3">
      <c r="A17" s="380"/>
      <c r="B17" s="158" t="s">
        <v>19</v>
      </c>
      <c r="C17" s="9">
        <v>2</v>
      </c>
      <c r="D17" s="9"/>
      <c r="E17" s="5">
        <f t="shared" si="0"/>
        <v>2</v>
      </c>
      <c r="F17" s="79" t="s">
        <v>135</v>
      </c>
      <c r="G17" s="80" t="s">
        <v>136</v>
      </c>
      <c r="H17" s="242" t="s">
        <v>242</v>
      </c>
      <c r="I17" s="24" t="s">
        <v>47</v>
      </c>
      <c r="J17" s="11" t="s">
        <v>133</v>
      </c>
      <c r="K17" s="11" t="s">
        <v>40</v>
      </c>
      <c r="L17" s="11" t="s">
        <v>40</v>
      </c>
      <c r="M17" s="148"/>
      <c r="N17" s="190"/>
      <c r="O17" s="23" t="s">
        <v>252</v>
      </c>
      <c r="P17" s="11" t="s">
        <v>41</v>
      </c>
    </row>
    <row r="18" spans="1:16" ht="65.25" customHeight="1" thickBot="1" x14ac:dyDescent="0.3">
      <c r="A18" s="380" t="s">
        <v>20</v>
      </c>
      <c r="B18" s="158" t="s">
        <v>21</v>
      </c>
      <c r="C18" s="9">
        <v>2</v>
      </c>
      <c r="D18" s="9"/>
      <c r="E18" s="5">
        <f t="shared" si="0"/>
        <v>2</v>
      </c>
      <c r="F18" s="79" t="s">
        <v>135</v>
      </c>
      <c r="G18" s="80" t="s">
        <v>136</v>
      </c>
      <c r="H18" s="183" t="str">
        <f>'8 фм'!$H$18</f>
        <v>УМК А.В. Грачева Грачёв А. В. Физика. 7–9 классы. Рабочая программа. М., Вентана-Граф, 2017</v>
      </c>
      <c r="I18" s="24" t="s">
        <v>47</v>
      </c>
      <c r="J18" s="11" t="s">
        <v>133</v>
      </c>
      <c r="K18" s="11" t="s">
        <v>40</v>
      </c>
      <c r="L18" s="11" t="s">
        <v>40</v>
      </c>
      <c r="M18" s="148"/>
      <c r="N18" s="190"/>
      <c r="O18" s="23" t="s">
        <v>317</v>
      </c>
      <c r="P18" s="11" t="s">
        <v>41</v>
      </c>
    </row>
    <row r="19" spans="1:16" ht="38.25" customHeight="1" thickBot="1" x14ac:dyDescent="0.3">
      <c r="A19" s="380"/>
      <c r="B19" s="158" t="s">
        <v>22</v>
      </c>
      <c r="C19" s="9">
        <v>2</v>
      </c>
      <c r="D19" s="9"/>
      <c r="E19" s="5">
        <f t="shared" si="0"/>
        <v>2</v>
      </c>
      <c r="F19" s="79" t="s">
        <v>135</v>
      </c>
      <c r="G19" s="80" t="s">
        <v>136</v>
      </c>
      <c r="H19" s="249" t="str">
        <f>'8 фм'!$H$19</f>
        <v>Н.Е. Кузнецова. Химия. 8-9 классы. Рабочая программа. — М.:  ВЕНТАНА-ГРАФ, 2017</v>
      </c>
      <c r="I19" s="24" t="s">
        <v>47</v>
      </c>
      <c r="J19" s="11" t="s">
        <v>133</v>
      </c>
      <c r="K19" s="11" t="s">
        <v>40</v>
      </c>
      <c r="L19" s="11" t="s">
        <v>40</v>
      </c>
      <c r="N19" s="190"/>
      <c r="O19" s="23" t="s">
        <v>349</v>
      </c>
      <c r="P19" s="11" t="s">
        <v>41</v>
      </c>
    </row>
    <row r="20" spans="1:16" ht="51.75" thickBot="1" x14ac:dyDescent="0.3">
      <c r="A20" s="380"/>
      <c r="B20" s="158" t="s">
        <v>23</v>
      </c>
      <c r="C20" s="9">
        <v>2</v>
      </c>
      <c r="D20" s="9"/>
      <c r="E20" s="5">
        <f t="shared" si="0"/>
        <v>2</v>
      </c>
      <c r="F20" s="79" t="s">
        <v>135</v>
      </c>
      <c r="G20" s="80" t="s">
        <v>136</v>
      </c>
      <c r="H20" s="23" t="str">
        <f>'8 фм'!$H$20</f>
        <v xml:space="preserve">Трайтак Д.И. Андреева А.Е., Андреева Н.Д., Ефимова Т.В. Биология. 5-9 классы. М., Мнемозина, 2020 
</v>
      </c>
      <c r="I20" s="24" t="s">
        <v>47</v>
      </c>
      <c r="J20" s="11" t="s">
        <v>133</v>
      </c>
      <c r="K20" s="11" t="s">
        <v>40</v>
      </c>
      <c r="L20" s="11" t="s">
        <v>40</v>
      </c>
      <c r="M20" s="148"/>
      <c r="N20" s="190"/>
      <c r="O20" s="23" t="s">
        <v>301</v>
      </c>
      <c r="P20" s="11" t="s">
        <v>41</v>
      </c>
    </row>
    <row r="21" spans="1:16" ht="19.5" thickBot="1" x14ac:dyDescent="0.3">
      <c r="A21" s="380" t="s">
        <v>24</v>
      </c>
      <c r="B21" s="158" t="s">
        <v>25</v>
      </c>
      <c r="C21" s="9"/>
      <c r="D21" s="9"/>
      <c r="E21" s="5">
        <f t="shared" si="0"/>
        <v>0</v>
      </c>
      <c r="F21" s="79"/>
      <c r="G21" s="80"/>
      <c r="H21" s="23"/>
      <c r="I21" s="24"/>
      <c r="J21" s="11"/>
      <c r="K21" s="11"/>
      <c r="L21" s="11"/>
      <c r="M21" s="148"/>
      <c r="N21" s="190"/>
      <c r="O21" s="23"/>
      <c r="P21" s="11"/>
    </row>
    <row r="22" spans="1:16" ht="64.5" thickBot="1" x14ac:dyDescent="0.3">
      <c r="A22" s="380"/>
      <c r="B22" s="158" t="s">
        <v>30</v>
      </c>
      <c r="C22" s="9">
        <v>1</v>
      </c>
      <c r="D22" s="9"/>
      <c r="E22" s="5">
        <f>C22+D22</f>
        <v>1</v>
      </c>
      <c r="F22" s="79" t="s">
        <v>152</v>
      </c>
      <c r="G22" s="80" t="s">
        <v>153</v>
      </c>
      <c r="H22" s="23" t="s">
        <v>302</v>
      </c>
      <c r="I22" s="24" t="s">
        <v>47</v>
      </c>
      <c r="J22" s="11" t="s">
        <v>133</v>
      </c>
      <c r="K22" s="11" t="s">
        <v>40</v>
      </c>
      <c r="L22" s="11" t="s">
        <v>40</v>
      </c>
      <c r="M22" s="148"/>
      <c r="N22" s="190"/>
      <c r="O22" s="183" t="s">
        <v>154</v>
      </c>
      <c r="P22" s="188" t="s">
        <v>41</v>
      </c>
    </row>
    <row r="23" spans="1:16" ht="19.5" thickBot="1" x14ac:dyDescent="0.3">
      <c r="A23" s="380"/>
      <c r="B23" s="176"/>
      <c r="C23" s="9"/>
      <c r="D23" s="9"/>
      <c r="E23" s="5">
        <f t="shared" si="0"/>
        <v>0</v>
      </c>
      <c r="F23" s="79"/>
      <c r="G23" s="80"/>
      <c r="H23" s="23"/>
      <c r="I23" s="24"/>
      <c r="J23" s="11"/>
      <c r="K23" s="11"/>
      <c r="L23" s="11"/>
      <c r="M23" s="148"/>
      <c r="N23" s="190"/>
      <c r="O23" s="23"/>
      <c r="P23" s="11"/>
    </row>
    <row r="24" spans="1:16" ht="39" thickBot="1" x14ac:dyDescent="0.3">
      <c r="A24" s="98" t="s">
        <v>27</v>
      </c>
      <c r="B24" s="158" t="s">
        <v>27</v>
      </c>
      <c r="C24" s="9">
        <v>1</v>
      </c>
      <c r="D24" s="9"/>
      <c r="E24" s="5">
        <f t="shared" si="0"/>
        <v>1</v>
      </c>
      <c r="F24" s="79" t="s">
        <v>152</v>
      </c>
      <c r="G24" s="80" t="s">
        <v>153</v>
      </c>
      <c r="H24" s="183" t="s">
        <v>155</v>
      </c>
      <c r="I24" s="24" t="s">
        <v>47</v>
      </c>
      <c r="J24" s="11" t="s">
        <v>133</v>
      </c>
      <c r="K24" s="11" t="s">
        <v>40</v>
      </c>
      <c r="L24" s="11" t="s">
        <v>40</v>
      </c>
      <c r="M24" s="148"/>
      <c r="N24" s="190"/>
      <c r="O24" s="23" t="s">
        <v>316</v>
      </c>
      <c r="P24" s="11" t="s">
        <v>41</v>
      </c>
    </row>
    <row r="25" spans="1:16" ht="50.25" customHeight="1" thickBot="1" x14ac:dyDescent="0.3">
      <c r="A25" s="380" t="s">
        <v>31</v>
      </c>
      <c r="B25" s="158" t="s">
        <v>28</v>
      </c>
      <c r="C25" s="9">
        <v>1</v>
      </c>
      <c r="D25" s="9"/>
      <c r="E25" s="5">
        <f t="shared" si="0"/>
        <v>1</v>
      </c>
      <c r="F25" s="79" t="s">
        <v>152</v>
      </c>
      <c r="G25" s="80" t="s">
        <v>153</v>
      </c>
      <c r="H25" s="23" t="s">
        <v>157</v>
      </c>
      <c r="I25" s="24" t="s">
        <v>47</v>
      </c>
      <c r="J25" s="11" t="s">
        <v>133</v>
      </c>
      <c r="K25" s="11" t="s">
        <v>40</v>
      </c>
      <c r="L25" s="11" t="s">
        <v>40</v>
      </c>
      <c r="M25" s="148"/>
      <c r="N25" s="190"/>
      <c r="O25" s="203" t="s">
        <v>345</v>
      </c>
      <c r="P25" s="11" t="s">
        <v>344</v>
      </c>
    </row>
    <row r="26" spans="1:16" ht="56.25" customHeight="1" thickBot="1" x14ac:dyDescent="0.3">
      <c r="A26" s="380"/>
      <c r="B26" s="158" t="s">
        <v>29</v>
      </c>
      <c r="C26" s="9">
        <v>3</v>
      </c>
      <c r="D26" s="9"/>
      <c r="E26" s="5">
        <f t="shared" si="0"/>
        <v>3</v>
      </c>
      <c r="F26" s="79" t="s">
        <v>130</v>
      </c>
      <c r="G26" s="80" t="s">
        <v>131</v>
      </c>
      <c r="H26" s="23" t="s">
        <v>261</v>
      </c>
      <c r="I26" s="24" t="s">
        <v>47</v>
      </c>
      <c r="J26" s="11" t="s">
        <v>133</v>
      </c>
      <c r="K26" s="11" t="s">
        <v>40</v>
      </c>
      <c r="L26" s="11" t="s">
        <v>40</v>
      </c>
      <c r="M26" s="148"/>
      <c r="N26" s="190"/>
      <c r="O26" s="183" t="s">
        <v>347</v>
      </c>
      <c r="P26" s="11" t="s">
        <v>41</v>
      </c>
    </row>
    <row r="27" spans="1:16" ht="19.5" thickBot="1" x14ac:dyDescent="0.3">
      <c r="A27" s="101"/>
      <c r="B27" s="176"/>
      <c r="C27" s="9"/>
      <c r="D27" s="9"/>
      <c r="E27" s="5">
        <f t="shared" si="0"/>
        <v>0</v>
      </c>
      <c r="F27" s="79"/>
      <c r="G27" s="80"/>
      <c r="H27" s="23"/>
      <c r="I27" s="24"/>
      <c r="J27" s="11"/>
      <c r="K27" s="11"/>
      <c r="L27" s="11"/>
      <c r="M27" s="148"/>
      <c r="N27" s="179"/>
      <c r="O27" s="23"/>
      <c r="P27" s="11"/>
    </row>
    <row r="28" spans="1:16" ht="19.5" thickBot="1" x14ac:dyDescent="0.3">
      <c r="A28" s="101"/>
      <c r="B28" s="102"/>
      <c r="C28" s="9"/>
      <c r="D28" s="9"/>
      <c r="E28" s="5">
        <f t="shared" ref="E28:E29" si="1">C28+D28</f>
        <v>0</v>
      </c>
      <c r="F28" s="79"/>
      <c r="G28" s="80"/>
      <c r="H28" s="23"/>
      <c r="I28" s="24"/>
      <c r="J28" s="11"/>
      <c r="K28" s="11"/>
      <c r="L28" s="11"/>
      <c r="M28" s="23"/>
      <c r="N28" s="23"/>
      <c r="O28" s="23"/>
      <c r="P28" s="11"/>
    </row>
    <row r="29" spans="1:16" ht="19.5" thickBot="1" x14ac:dyDescent="0.3">
      <c r="A29" s="101"/>
      <c r="B29" s="102"/>
      <c r="C29" s="9"/>
      <c r="D29" s="9"/>
      <c r="E29" s="5">
        <f t="shared" si="1"/>
        <v>0</v>
      </c>
      <c r="F29" s="79"/>
      <c r="G29" s="80"/>
      <c r="H29" s="23"/>
      <c r="I29" s="24"/>
      <c r="J29" s="11"/>
      <c r="K29" s="11"/>
      <c r="L29" s="11"/>
      <c r="M29" s="23"/>
      <c r="N29" s="23"/>
      <c r="O29" s="23"/>
      <c r="P29" s="11"/>
    </row>
    <row r="30" spans="1:16" s="18" customFormat="1" ht="36" customHeight="1" thickBot="1" x14ac:dyDescent="0.3">
      <c r="A30" s="381" t="s">
        <v>99</v>
      </c>
      <c r="B30" s="382"/>
      <c r="C30" s="15"/>
      <c r="D30" s="15"/>
      <c r="E30" s="16"/>
      <c r="F30" s="79"/>
      <c r="G30" s="80"/>
      <c r="H30" s="23"/>
      <c r="I30" s="24"/>
      <c r="J30" s="11"/>
      <c r="K30" s="17"/>
      <c r="L30" s="17"/>
      <c r="M30" s="25"/>
      <c r="N30" s="25"/>
      <c r="O30" s="23"/>
      <c r="P30" s="11"/>
    </row>
    <row r="31" spans="1:16" ht="38.25" customHeight="1" thickBot="1" x14ac:dyDescent="0.3">
      <c r="A31" s="383" t="s">
        <v>217</v>
      </c>
      <c r="B31" s="384"/>
      <c r="C31" s="15">
        <v>1</v>
      </c>
      <c r="D31" s="9"/>
      <c r="E31" s="5">
        <f t="shared" ref="E31" si="2">D31</f>
        <v>0</v>
      </c>
      <c r="F31" s="79" t="s">
        <v>152</v>
      </c>
      <c r="G31" s="80" t="s">
        <v>153</v>
      </c>
      <c r="H31" s="23" t="s">
        <v>248</v>
      </c>
      <c r="I31" s="24" t="s">
        <v>47</v>
      </c>
      <c r="J31" s="11" t="s">
        <v>133</v>
      </c>
      <c r="K31" s="11" t="s">
        <v>40</v>
      </c>
      <c r="L31" s="11" t="s">
        <v>40</v>
      </c>
      <c r="M31" s="25"/>
      <c r="N31" s="25"/>
      <c r="O31" s="23"/>
      <c r="P31" s="17"/>
    </row>
    <row r="32" spans="1:16" ht="19.5" thickBot="1" x14ac:dyDescent="0.3">
      <c r="A32" s="383"/>
      <c r="B32" s="384"/>
      <c r="C32" s="15"/>
      <c r="D32" s="9"/>
      <c r="E32" s="5">
        <f t="shared" ref="E32:E38" si="3">D32</f>
        <v>0</v>
      </c>
      <c r="F32" s="79"/>
      <c r="G32" s="80"/>
      <c r="H32" s="23"/>
      <c r="I32" s="24"/>
      <c r="J32" s="11"/>
      <c r="K32" s="17"/>
      <c r="L32" s="17"/>
      <c r="M32" s="25"/>
      <c r="N32" s="25"/>
      <c r="O32" s="23"/>
      <c r="P32" s="17"/>
    </row>
    <row r="33" spans="1:16" ht="19.5" thickBot="1" x14ac:dyDescent="0.3">
      <c r="A33" s="383"/>
      <c r="B33" s="384"/>
      <c r="C33" s="15"/>
      <c r="D33" s="9"/>
      <c r="E33" s="5">
        <f t="shared" si="3"/>
        <v>0</v>
      </c>
      <c r="F33" s="79"/>
      <c r="G33" s="80"/>
      <c r="H33" s="23"/>
      <c r="I33" s="24"/>
      <c r="J33" s="11"/>
      <c r="K33" s="17"/>
      <c r="L33" s="17"/>
      <c r="M33" s="25"/>
      <c r="N33" s="25"/>
      <c r="O33" s="23"/>
      <c r="P33" s="17"/>
    </row>
    <row r="34" spans="1:16" ht="19.5" thickBot="1" x14ac:dyDescent="0.3">
      <c r="A34" s="384"/>
      <c r="B34" s="385"/>
      <c r="C34" s="15"/>
      <c r="D34" s="9"/>
      <c r="E34" s="5">
        <f t="shared" si="3"/>
        <v>0</v>
      </c>
      <c r="F34" s="79"/>
      <c r="G34" s="80"/>
      <c r="H34" s="23"/>
      <c r="I34" s="24"/>
      <c r="J34" s="11"/>
      <c r="K34" s="17"/>
      <c r="L34" s="17"/>
      <c r="M34" s="25"/>
      <c r="N34" s="25"/>
      <c r="O34" s="23"/>
      <c r="P34" s="17"/>
    </row>
    <row r="35" spans="1:16" ht="19.5" thickBot="1" x14ac:dyDescent="0.3">
      <c r="A35" s="384"/>
      <c r="B35" s="385"/>
      <c r="C35" s="15"/>
      <c r="D35" s="9"/>
      <c r="E35" s="5">
        <f t="shared" si="3"/>
        <v>0</v>
      </c>
      <c r="F35" s="79"/>
      <c r="G35" s="80"/>
      <c r="H35" s="23"/>
      <c r="I35" s="24"/>
      <c r="J35" s="11"/>
      <c r="K35" s="17"/>
      <c r="L35" s="17"/>
      <c r="M35" s="25"/>
      <c r="N35" s="25"/>
      <c r="O35" s="23"/>
      <c r="P35" s="17"/>
    </row>
    <row r="36" spans="1:16" ht="19.5" thickBot="1" x14ac:dyDescent="0.3">
      <c r="A36" s="383"/>
      <c r="B36" s="384"/>
      <c r="C36" s="15"/>
      <c r="D36" s="9"/>
      <c r="E36" s="5">
        <f t="shared" si="3"/>
        <v>0</v>
      </c>
      <c r="F36" s="79"/>
      <c r="G36" s="80"/>
      <c r="H36" s="23"/>
      <c r="I36" s="24"/>
      <c r="J36" s="11"/>
      <c r="K36" s="17"/>
      <c r="L36" s="17"/>
      <c r="M36" s="25"/>
      <c r="N36" s="25"/>
      <c r="O36" s="23"/>
      <c r="P36" s="17"/>
    </row>
    <row r="37" spans="1:16" ht="19.5" thickBot="1" x14ac:dyDescent="0.3">
      <c r="A37" s="383"/>
      <c r="B37" s="384"/>
      <c r="C37" s="15"/>
      <c r="D37" s="9"/>
      <c r="E37" s="5">
        <f t="shared" si="3"/>
        <v>0</v>
      </c>
      <c r="F37" s="79"/>
      <c r="G37" s="80"/>
      <c r="H37" s="23"/>
      <c r="I37" s="24"/>
      <c r="J37" s="11"/>
      <c r="K37" s="17"/>
      <c r="L37" s="17"/>
      <c r="M37" s="25"/>
      <c r="N37" s="25"/>
      <c r="O37" s="23"/>
      <c r="P37" s="17"/>
    </row>
    <row r="38" spans="1:16" ht="19.5" thickBot="1" x14ac:dyDescent="0.3">
      <c r="A38" s="386"/>
      <c r="B38" s="387"/>
      <c r="C38" s="15"/>
      <c r="D38" s="9"/>
      <c r="E38" s="5">
        <f t="shared" si="3"/>
        <v>0</v>
      </c>
      <c r="F38" s="79"/>
      <c r="G38" s="80"/>
      <c r="H38" s="23"/>
      <c r="I38" s="24"/>
      <c r="J38" s="11"/>
      <c r="K38" s="17"/>
      <c r="L38" s="17"/>
      <c r="M38" s="25"/>
      <c r="N38" s="25"/>
      <c r="O38" s="23"/>
      <c r="P38" s="17"/>
    </row>
    <row r="39" spans="1:16" ht="34.5" thickBot="1" x14ac:dyDescent="0.35">
      <c r="A39" s="429" t="s">
        <v>32</v>
      </c>
      <c r="B39" s="430"/>
      <c r="C39" s="109">
        <f>SUM(C10:C38)</f>
        <v>32</v>
      </c>
      <c r="D39" s="109">
        <f>SUM(D10:D38)</f>
        <v>4</v>
      </c>
      <c r="E39" s="109">
        <f>C39+D39</f>
        <v>36</v>
      </c>
      <c r="F39" s="31" t="s">
        <v>55</v>
      </c>
      <c r="G39" s="32" t="s">
        <v>56</v>
      </c>
    </row>
    <row r="40" spans="1:16" ht="21.75" thickBot="1" x14ac:dyDescent="0.4">
      <c r="A40" s="28" t="s">
        <v>44</v>
      </c>
      <c r="B40" s="28"/>
      <c r="C40" s="29">
        <v>30</v>
      </c>
      <c r="D40" s="29">
        <v>3</v>
      </c>
      <c r="E40" s="29">
        <v>33</v>
      </c>
      <c r="F40" s="27">
        <v>9</v>
      </c>
      <c r="G40" s="27">
        <v>42</v>
      </c>
    </row>
    <row r="41" spans="1:16" ht="21.75" thickBot="1" x14ac:dyDescent="0.4">
      <c r="A41" s="28" t="s">
        <v>45</v>
      </c>
      <c r="B41" s="28"/>
      <c r="C41" s="29">
        <v>32</v>
      </c>
      <c r="D41" s="29">
        <v>4</v>
      </c>
      <c r="E41" s="29">
        <v>36</v>
      </c>
      <c r="F41" s="27">
        <v>6</v>
      </c>
      <c r="G41" s="27">
        <v>42</v>
      </c>
    </row>
    <row r="43" spans="1:16" ht="15.75" thickBot="1" x14ac:dyDescent="0.3"/>
    <row r="44" spans="1:16" ht="48.75" customHeight="1" thickBot="1" x14ac:dyDescent="0.3">
      <c r="A44" s="35" t="s">
        <v>57</v>
      </c>
      <c r="B44" s="100" t="s">
        <v>58</v>
      </c>
      <c r="C44" s="36" t="s">
        <v>59</v>
      </c>
      <c r="D44" s="388" t="s">
        <v>60</v>
      </c>
      <c r="E44" s="389"/>
      <c r="F44" s="389"/>
      <c r="G44" s="390"/>
      <c r="H44" s="378" t="s">
        <v>68</v>
      </c>
      <c r="I44" s="379"/>
      <c r="J44" s="379"/>
      <c r="K44" s="379"/>
    </row>
    <row r="45" spans="1:16" s="39" customFormat="1" ht="138.6" customHeight="1" thickBot="1" x14ac:dyDescent="0.3">
      <c r="A45" s="316" t="s">
        <v>205</v>
      </c>
      <c r="B45" s="311" t="s">
        <v>305</v>
      </c>
      <c r="C45" s="317">
        <v>0.5</v>
      </c>
      <c r="D45" s="373" t="s">
        <v>370</v>
      </c>
      <c r="E45" s="374"/>
      <c r="F45" s="374"/>
      <c r="G45" s="375"/>
      <c r="H45" s="376" t="s">
        <v>213</v>
      </c>
      <c r="I45" s="377"/>
      <c r="J45" s="377"/>
      <c r="K45" s="377"/>
    </row>
    <row r="46" spans="1:16" s="39" customFormat="1" ht="135.75" thickBot="1" x14ac:dyDescent="0.3">
      <c r="A46" s="311" t="s">
        <v>209</v>
      </c>
      <c r="B46" s="318" t="s">
        <v>247</v>
      </c>
      <c r="C46" s="317">
        <v>2</v>
      </c>
      <c r="D46" s="373" t="s">
        <v>211</v>
      </c>
      <c r="E46" s="374"/>
      <c r="F46" s="374"/>
      <c r="G46" s="375"/>
      <c r="H46" s="376" t="s">
        <v>215</v>
      </c>
      <c r="I46" s="377"/>
      <c r="J46" s="377"/>
      <c r="K46" s="377"/>
    </row>
    <row r="47" spans="1:16" s="39" customFormat="1" ht="45.75" thickBot="1" x14ac:dyDescent="0.3">
      <c r="A47" s="311" t="s">
        <v>206</v>
      </c>
      <c r="B47" s="311" t="s">
        <v>371</v>
      </c>
      <c r="C47" s="317">
        <v>1</v>
      </c>
      <c r="D47" s="373" t="s">
        <v>372</v>
      </c>
      <c r="E47" s="374"/>
      <c r="F47" s="374"/>
      <c r="G47" s="375"/>
      <c r="H47" s="376" t="s">
        <v>216</v>
      </c>
      <c r="I47" s="377"/>
      <c r="J47" s="377"/>
      <c r="K47" s="377"/>
    </row>
    <row r="48" spans="1:16" s="39" customFormat="1" ht="87" customHeight="1" thickBot="1" x14ac:dyDescent="0.3">
      <c r="A48" s="311" t="s">
        <v>207</v>
      </c>
      <c r="B48" s="311" t="s">
        <v>373</v>
      </c>
      <c r="C48" s="317">
        <v>0.5</v>
      </c>
      <c r="D48" s="373" t="s">
        <v>363</v>
      </c>
      <c r="E48" s="374"/>
      <c r="F48" s="374"/>
      <c r="G48" s="375"/>
      <c r="H48" s="311" t="s">
        <v>359</v>
      </c>
      <c r="I48" s="312"/>
      <c r="J48" s="312"/>
      <c r="K48" s="312"/>
    </row>
    <row r="49" spans="1:11" s="39" customFormat="1" ht="105.75" thickBot="1" x14ac:dyDescent="0.3">
      <c r="A49" s="311" t="s">
        <v>207</v>
      </c>
      <c r="B49" s="311" t="s">
        <v>374</v>
      </c>
      <c r="C49" s="317">
        <v>0.5</v>
      </c>
      <c r="D49" s="373" t="s">
        <v>363</v>
      </c>
      <c r="E49" s="374"/>
      <c r="F49" s="374"/>
      <c r="G49" s="375"/>
      <c r="H49" s="311" t="s">
        <v>359</v>
      </c>
      <c r="I49" s="312"/>
      <c r="J49" s="312"/>
      <c r="K49" s="312"/>
    </row>
    <row r="50" spans="1:11" s="39" customFormat="1" ht="147" customHeight="1" thickBot="1" x14ac:dyDescent="0.3">
      <c r="A50" s="311" t="s">
        <v>207</v>
      </c>
      <c r="B50" s="311" t="s">
        <v>358</v>
      </c>
      <c r="C50" s="317">
        <v>0.5</v>
      </c>
      <c r="D50" s="373" t="s">
        <v>210</v>
      </c>
      <c r="E50" s="374"/>
      <c r="F50" s="374"/>
      <c r="G50" s="375"/>
      <c r="H50" s="376" t="s">
        <v>213</v>
      </c>
      <c r="I50" s="377"/>
      <c r="J50" s="377"/>
      <c r="K50" s="377"/>
    </row>
    <row r="51" spans="1:11" ht="90.75" thickBot="1" x14ac:dyDescent="0.3">
      <c r="A51" s="316" t="s">
        <v>208</v>
      </c>
      <c r="B51" s="244" t="s">
        <v>369</v>
      </c>
      <c r="C51" s="317">
        <v>1</v>
      </c>
      <c r="D51" s="373" t="s">
        <v>212</v>
      </c>
      <c r="E51" s="374"/>
      <c r="F51" s="374"/>
      <c r="G51" s="375"/>
      <c r="H51" s="376" t="s">
        <v>213</v>
      </c>
      <c r="I51" s="377"/>
      <c r="J51" s="377"/>
      <c r="K51" s="377"/>
    </row>
    <row r="52" spans="1:11" ht="19.5" thickBot="1" x14ac:dyDescent="0.35">
      <c r="B52" s="33" t="s">
        <v>32</v>
      </c>
      <c r="C52" s="34">
        <f>SUM(C45:C51)</f>
        <v>6</v>
      </c>
    </row>
  </sheetData>
  <sheetProtection formatRows="0"/>
  <mergeCells count="46">
    <mergeCell ref="D51:G51"/>
    <mergeCell ref="H51:K51"/>
    <mergeCell ref="D49:G49"/>
    <mergeCell ref="D50:G50"/>
    <mergeCell ref="H50:K50"/>
    <mergeCell ref="D48:G48"/>
    <mergeCell ref="D44:G44"/>
    <mergeCell ref="H44:K44"/>
    <mergeCell ref="D45:G45"/>
    <mergeCell ref="H45:K45"/>
    <mergeCell ref="D47:G47"/>
    <mergeCell ref="H47:K47"/>
    <mergeCell ref="D46:G46"/>
    <mergeCell ref="H46:K46"/>
    <mergeCell ref="A39:B39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18:A20"/>
    <mergeCell ref="C8:C9"/>
    <mergeCell ref="D8:D9"/>
    <mergeCell ref="F8:G8"/>
    <mergeCell ref="H8:H9"/>
    <mergeCell ref="A13:A14"/>
    <mergeCell ref="A15:A17"/>
    <mergeCell ref="A10:A11"/>
    <mergeCell ref="C2:N2"/>
    <mergeCell ref="O7:P7"/>
    <mergeCell ref="A7:A9"/>
    <mergeCell ref="B7:B9"/>
    <mergeCell ref="C7:D7"/>
    <mergeCell ref="E7:E9"/>
    <mergeCell ref="F7:N7"/>
    <mergeCell ref="I8:I9"/>
    <mergeCell ref="J8:J9"/>
    <mergeCell ref="K8:L8"/>
    <mergeCell ref="M8:M9"/>
    <mergeCell ref="O8:O9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zoomScale="95" zoomScaleNormal="95" workbookViewId="0">
      <pane xSplit="2" ySplit="9" topLeftCell="C49" activePane="bottomRight" state="frozen"/>
      <selection pane="topRight" activeCell="C1" sqref="C1"/>
      <selection pane="bottomLeft" activeCell="A10" sqref="A10"/>
      <selection pane="bottomRight" activeCell="N49" sqref="N49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2.85546875" customWidth="1"/>
    <col min="15" max="15" width="34.140625" customWidth="1"/>
    <col min="16" max="16" width="18.140625" customWidth="1"/>
  </cols>
  <sheetData>
    <row r="1" spans="1:16" ht="9" customHeight="1" x14ac:dyDescent="0.3">
      <c r="A1" s="108"/>
      <c r="B1" s="108"/>
      <c r="C1" s="26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6" ht="20.25" x14ac:dyDescent="0.3">
      <c r="A2" s="8"/>
      <c r="B2" s="108"/>
      <c r="C2" s="409" t="s">
        <v>326</v>
      </c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ht="20.25" x14ac:dyDescent="0.3">
      <c r="A3" s="8"/>
      <c r="B3" s="108"/>
      <c r="C3" s="108"/>
      <c r="D3" s="108"/>
      <c r="E3" s="108"/>
      <c r="F3" s="108"/>
      <c r="G3" s="159" t="s">
        <v>52</v>
      </c>
      <c r="H3" s="13">
        <v>6</v>
      </c>
      <c r="I3" s="105"/>
      <c r="J3" s="105"/>
      <c r="K3" s="105"/>
      <c r="L3" s="105"/>
      <c r="M3" s="105"/>
    </row>
    <row r="4" spans="1:16" x14ac:dyDescent="0.25">
      <c r="A4" s="108"/>
      <c r="B4" s="108"/>
      <c r="C4" s="108"/>
      <c r="D4" s="108"/>
      <c r="E4" s="108"/>
      <c r="F4" s="108"/>
      <c r="G4" s="159" t="s">
        <v>53</v>
      </c>
      <c r="H4" s="13">
        <v>34</v>
      </c>
      <c r="I4" s="105"/>
      <c r="J4" s="105"/>
      <c r="K4" s="105"/>
      <c r="L4" s="105"/>
      <c r="M4" s="105"/>
    </row>
    <row r="5" spans="1:16" x14ac:dyDescent="0.25">
      <c r="A5" s="108"/>
      <c r="B5" s="108"/>
      <c r="C5" s="108"/>
      <c r="D5" s="108"/>
      <c r="E5" s="108"/>
      <c r="F5" s="108"/>
      <c r="G5" s="159" t="s">
        <v>126</v>
      </c>
      <c r="H5" s="13" t="s">
        <v>127</v>
      </c>
      <c r="I5" s="105"/>
      <c r="J5" s="105"/>
      <c r="K5" s="105"/>
      <c r="L5" s="105"/>
      <c r="M5" s="105"/>
    </row>
    <row r="6" spans="1:16" ht="15.75" thickBot="1" x14ac:dyDescent="0.3"/>
    <row r="7" spans="1:16" ht="65.25" customHeight="1" thickBot="1" x14ac:dyDescent="0.3">
      <c r="A7" s="410" t="s">
        <v>0</v>
      </c>
      <c r="B7" s="413" t="s">
        <v>1</v>
      </c>
      <c r="C7" s="416" t="s">
        <v>84</v>
      </c>
      <c r="D7" s="416"/>
      <c r="E7" s="417" t="s">
        <v>35</v>
      </c>
      <c r="F7" s="419" t="s">
        <v>2</v>
      </c>
      <c r="G7" s="420"/>
      <c r="H7" s="420"/>
      <c r="I7" s="420"/>
      <c r="J7" s="420"/>
      <c r="K7" s="420"/>
      <c r="L7" s="420"/>
      <c r="M7" s="420"/>
      <c r="N7" s="425"/>
      <c r="O7" s="426" t="s">
        <v>3</v>
      </c>
      <c r="P7" s="425"/>
    </row>
    <row r="8" spans="1:16" ht="129" customHeight="1" thickBot="1" x14ac:dyDescent="0.3">
      <c r="A8" s="411"/>
      <c r="B8" s="414"/>
      <c r="C8" s="392" t="s">
        <v>97</v>
      </c>
      <c r="D8" s="392" t="s">
        <v>98</v>
      </c>
      <c r="E8" s="418"/>
      <c r="F8" s="394" t="s">
        <v>107</v>
      </c>
      <c r="G8" s="395"/>
      <c r="H8" s="396" t="s">
        <v>42</v>
      </c>
      <c r="I8" s="398" t="s">
        <v>88</v>
      </c>
      <c r="J8" s="400" t="s">
        <v>4</v>
      </c>
      <c r="K8" s="402" t="s">
        <v>5</v>
      </c>
      <c r="L8" s="403"/>
      <c r="M8" s="404" t="s">
        <v>89</v>
      </c>
      <c r="N8" s="293" t="s">
        <v>334</v>
      </c>
      <c r="O8" s="427" t="s">
        <v>6</v>
      </c>
      <c r="P8" s="286" t="s">
        <v>7</v>
      </c>
    </row>
    <row r="9" spans="1:16" ht="48.6" hidden="1" customHeight="1" thickBot="1" x14ac:dyDescent="0.3">
      <c r="A9" s="412"/>
      <c r="B9" s="415"/>
      <c r="C9" s="393"/>
      <c r="D9" s="393"/>
      <c r="E9" s="418"/>
      <c r="F9" s="82" t="s">
        <v>8</v>
      </c>
      <c r="G9" s="83" t="s">
        <v>9</v>
      </c>
      <c r="H9" s="397"/>
      <c r="I9" s="399"/>
      <c r="J9" s="401"/>
      <c r="K9" s="81" t="s">
        <v>90</v>
      </c>
      <c r="L9" s="75" t="s">
        <v>54</v>
      </c>
      <c r="M9" s="405"/>
      <c r="N9" s="294"/>
      <c r="O9" s="428"/>
      <c r="P9" s="282" t="s">
        <v>321</v>
      </c>
    </row>
    <row r="10" spans="1:16" ht="69.75" customHeight="1" thickBot="1" x14ac:dyDescent="0.3">
      <c r="A10" s="407" t="s">
        <v>118</v>
      </c>
      <c r="B10" s="3" t="s">
        <v>10</v>
      </c>
      <c r="C10" s="9">
        <v>3</v>
      </c>
      <c r="D10" s="9"/>
      <c r="E10" s="5">
        <f t="shared" ref="E10:E26" si="0">C10+D10</f>
        <v>3</v>
      </c>
      <c r="F10" s="77" t="s">
        <v>130</v>
      </c>
      <c r="G10" s="78" t="s">
        <v>131</v>
      </c>
      <c r="H10" s="182" t="s">
        <v>132</v>
      </c>
      <c r="I10" s="24" t="s">
        <v>47</v>
      </c>
      <c r="J10" s="11" t="s">
        <v>133</v>
      </c>
      <c r="K10" s="11" t="s">
        <v>40</v>
      </c>
      <c r="L10" s="11" t="s">
        <v>40</v>
      </c>
      <c r="M10" s="20"/>
      <c r="N10" s="20"/>
      <c r="O10" s="20" t="s">
        <v>134</v>
      </c>
      <c r="P10" s="11" t="s">
        <v>41</v>
      </c>
    </row>
    <row r="11" spans="1:16" ht="64.5" thickBot="1" x14ac:dyDescent="0.3">
      <c r="A11" s="408"/>
      <c r="B11" s="158" t="s">
        <v>11</v>
      </c>
      <c r="C11" s="9">
        <v>2</v>
      </c>
      <c r="D11" s="9"/>
      <c r="E11" s="5">
        <f t="shared" si="0"/>
        <v>2</v>
      </c>
      <c r="F11" s="79" t="s">
        <v>135</v>
      </c>
      <c r="G11" s="80" t="s">
        <v>136</v>
      </c>
      <c r="H11" s="23" t="s">
        <v>137</v>
      </c>
      <c r="I11" s="24" t="s">
        <v>47</v>
      </c>
      <c r="J11" s="11" t="s">
        <v>133</v>
      </c>
      <c r="K11" s="11" t="s">
        <v>40</v>
      </c>
      <c r="L11" s="11" t="s">
        <v>40</v>
      </c>
      <c r="M11" s="30"/>
      <c r="N11" s="23"/>
      <c r="O11" s="23" t="s">
        <v>158</v>
      </c>
      <c r="P11" s="11" t="s">
        <v>41</v>
      </c>
    </row>
    <row r="12" spans="1:16" ht="39" thickBot="1" x14ac:dyDescent="0.3">
      <c r="A12" s="116" t="s">
        <v>117</v>
      </c>
      <c r="B12" s="158" t="s">
        <v>12</v>
      </c>
      <c r="C12" s="9">
        <v>3</v>
      </c>
      <c r="D12" s="9"/>
      <c r="E12" s="5">
        <f t="shared" si="0"/>
        <v>3</v>
      </c>
      <c r="F12" s="79" t="s">
        <v>130</v>
      </c>
      <c r="G12" s="80" t="s">
        <v>131</v>
      </c>
      <c r="H12" s="183" t="s">
        <v>139</v>
      </c>
      <c r="I12" s="24" t="s">
        <v>47</v>
      </c>
      <c r="J12" s="11" t="s">
        <v>133</v>
      </c>
      <c r="K12" s="11" t="s">
        <v>40</v>
      </c>
      <c r="L12" s="11" t="s">
        <v>40</v>
      </c>
      <c r="M12" s="23"/>
      <c r="N12" s="23"/>
      <c r="O12" s="23" t="s">
        <v>140</v>
      </c>
      <c r="P12" s="11" t="s">
        <v>41</v>
      </c>
    </row>
    <row r="13" spans="1:16" ht="133.5" customHeight="1" thickBot="1" x14ac:dyDescent="0.3">
      <c r="A13" s="380" t="s">
        <v>13</v>
      </c>
      <c r="B13" s="158" t="s">
        <v>14</v>
      </c>
      <c r="C13" s="9">
        <v>5</v>
      </c>
      <c r="D13" s="9">
        <v>2</v>
      </c>
      <c r="E13" s="5">
        <f t="shared" si="0"/>
        <v>7</v>
      </c>
      <c r="F13" s="185" t="s">
        <v>141</v>
      </c>
      <c r="G13" s="186" t="s">
        <v>142</v>
      </c>
      <c r="H13" s="183" t="s">
        <v>257</v>
      </c>
      <c r="I13" s="24" t="s">
        <v>143</v>
      </c>
      <c r="J13" s="11" t="s">
        <v>133</v>
      </c>
      <c r="K13" s="11" t="s">
        <v>41</v>
      </c>
      <c r="L13" s="11" t="s">
        <v>41</v>
      </c>
      <c r="M13" s="23" t="s">
        <v>144</v>
      </c>
      <c r="N13" s="23"/>
      <c r="O13" s="187" t="s">
        <v>163</v>
      </c>
      <c r="P13" s="188" t="s">
        <v>41</v>
      </c>
    </row>
    <row r="14" spans="1:16" ht="56.25" customHeight="1" thickBot="1" x14ac:dyDescent="0.3">
      <c r="A14" s="380"/>
      <c r="B14" s="176" t="s">
        <v>15</v>
      </c>
      <c r="C14" s="9">
        <v>1</v>
      </c>
      <c r="D14" s="9"/>
      <c r="E14" s="5">
        <f t="shared" si="0"/>
        <v>1</v>
      </c>
      <c r="F14" s="79" t="s">
        <v>152</v>
      </c>
      <c r="G14" s="80" t="s">
        <v>153</v>
      </c>
      <c r="H14" s="23" t="s">
        <v>147</v>
      </c>
      <c r="I14" s="24" t="s">
        <v>47</v>
      </c>
      <c r="J14" s="11" t="s">
        <v>133</v>
      </c>
      <c r="K14" s="11" t="s">
        <v>40</v>
      </c>
      <c r="L14" s="11" t="s">
        <v>40</v>
      </c>
      <c r="M14" s="23"/>
      <c r="N14" s="23"/>
      <c r="O14" s="23" t="s">
        <v>148</v>
      </c>
      <c r="P14" s="11" t="s">
        <v>41</v>
      </c>
    </row>
    <row r="15" spans="1:16" ht="92.25" customHeight="1" thickBot="1" x14ac:dyDescent="0.3">
      <c r="A15" s="380" t="s">
        <v>16</v>
      </c>
      <c r="B15" s="158" t="s">
        <v>149</v>
      </c>
      <c r="C15" s="9">
        <v>2</v>
      </c>
      <c r="D15" s="9"/>
      <c r="E15" s="5">
        <f t="shared" si="0"/>
        <v>2</v>
      </c>
      <c r="F15" s="79" t="s">
        <v>135</v>
      </c>
      <c r="G15" s="80" t="s">
        <v>136</v>
      </c>
      <c r="H15" s="246" t="s">
        <v>259</v>
      </c>
      <c r="I15" s="24" t="s">
        <v>47</v>
      </c>
      <c r="J15" s="11" t="s">
        <v>133</v>
      </c>
      <c r="K15" s="11" t="s">
        <v>40</v>
      </c>
      <c r="L15" s="11" t="s">
        <v>40</v>
      </c>
      <c r="M15" s="23"/>
      <c r="N15" s="23"/>
      <c r="O15" s="23" t="s">
        <v>151</v>
      </c>
      <c r="P15" s="11" t="s">
        <v>41</v>
      </c>
    </row>
    <row r="16" spans="1:16" ht="51.75" thickBot="1" x14ac:dyDescent="0.3">
      <c r="A16" s="380"/>
      <c r="B16" s="158" t="s">
        <v>18</v>
      </c>
      <c r="C16" s="9">
        <v>1</v>
      </c>
      <c r="D16" s="9"/>
      <c r="E16" s="5">
        <f t="shared" si="0"/>
        <v>1</v>
      </c>
      <c r="F16" s="79" t="s">
        <v>152</v>
      </c>
      <c r="G16" s="80" t="s">
        <v>153</v>
      </c>
      <c r="H16" s="183" t="str">
        <f>'8 фм'!$H$16</f>
        <v>Боголюбов Л.Н., Городецкая Н.И. , Иванова Л.Ф,   Обществознание. 8 класс. Рабочая программа. Поурочные разработки. - М.: Просвещение, 2020</v>
      </c>
      <c r="I16" s="24" t="s">
        <v>47</v>
      </c>
      <c r="J16" s="11" t="s">
        <v>133</v>
      </c>
      <c r="K16" s="11" t="s">
        <v>40</v>
      </c>
      <c r="L16" s="11" t="s">
        <v>40</v>
      </c>
      <c r="M16" s="23"/>
      <c r="N16" s="23"/>
      <c r="O16" s="23" t="str">
        <f>'[2]21-22 уч.год'!$F$172</f>
        <v>Обществознание. 8 класс : учебник /Л.Н. Боголюбов , А.Ю. Лазебникова, Н.И. Городецкая и др  — М. : Просвещение, 2020.</v>
      </c>
      <c r="P16" s="11" t="s">
        <v>41</v>
      </c>
    </row>
    <row r="17" spans="1:16" ht="51.75" thickBot="1" x14ac:dyDescent="0.3">
      <c r="A17" s="380"/>
      <c r="B17" s="158" t="s">
        <v>19</v>
      </c>
      <c r="C17" s="9">
        <v>2</v>
      </c>
      <c r="D17" s="9"/>
      <c r="E17" s="5">
        <f t="shared" si="0"/>
        <v>2</v>
      </c>
      <c r="F17" s="79" t="s">
        <v>135</v>
      </c>
      <c r="G17" s="80" t="s">
        <v>136</v>
      </c>
      <c r="H17" s="242" t="s">
        <v>242</v>
      </c>
      <c r="I17" s="24" t="s">
        <v>47</v>
      </c>
      <c r="J17" s="11" t="s">
        <v>133</v>
      </c>
      <c r="K17" s="11" t="s">
        <v>40</v>
      </c>
      <c r="L17" s="11" t="s">
        <v>40</v>
      </c>
      <c r="M17" s="23"/>
      <c r="N17" s="23"/>
      <c r="O17" s="23" t="s">
        <v>252</v>
      </c>
      <c r="P17" s="11" t="s">
        <v>41</v>
      </c>
    </row>
    <row r="18" spans="1:16" ht="54" customHeight="1" thickBot="1" x14ac:dyDescent="0.3">
      <c r="A18" s="380" t="s">
        <v>20</v>
      </c>
      <c r="B18" s="158" t="s">
        <v>21</v>
      </c>
      <c r="C18" s="9">
        <v>2</v>
      </c>
      <c r="D18" s="9"/>
      <c r="E18" s="5">
        <f t="shared" si="0"/>
        <v>2</v>
      </c>
      <c r="F18" s="79" t="s">
        <v>135</v>
      </c>
      <c r="G18" s="80" t="s">
        <v>136</v>
      </c>
      <c r="H18" s="183" t="str">
        <f>'8 фм'!$H$18</f>
        <v>УМК А.В. Грачева Грачёв А. В. Физика. 7–9 классы. Рабочая программа. М., Вентана-Граф, 2017</v>
      </c>
      <c r="I18" s="24" t="s">
        <v>47</v>
      </c>
      <c r="J18" s="11" t="s">
        <v>133</v>
      </c>
      <c r="K18" s="11" t="s">
        <v>40</v>
      </c>
      <c r="L18" s="11" t="s">
        <v>40</v>
      </c>
      <c r="M18" s="23"/>
      <c r="N18" s="23"/>
      <c r="O18" s="23" t="s">
        <v>317</v>
      </c>
      <c r="P18" s="11" t="s">
        <v>41</v>
      </c>
    </row>
    <row r="19" spans="1:16" ht="41.25" customHeight="1" thickBot="1" x14ac:dyDescent="0.3">
      <c r="A19" s="380"/>
      <c r="B19" s="158" t="s">
        <v>22</v>
      </c>
      <c r="C19" s="9">
        <v>2</v>
      </c>
      <c r="D19" s="9">
        <v>1</v>
      </c>
      <c r="E19" s="5">
        <f t="shared" si="0"/>
        <v>3</v>
      </c>
      <c r="F19" s="79" t="s">
        <v>130</v>
      </c>
      <c r="G19" s="80" t="s">
        <v>131</v>
      </c>
      <c r="H19" s="249" t="str">
        <f>'8 фм'!$H$19</f>
        <v>Н.Е. Кузнецова. Химия. 8-9 классы. Рабочая программа. — М.:  ВЕНТАНА-ГРАФ, 2017</v>
      </c>
      <c r="I19" s="24" t="s">
        <v>143</v>
      </c>
      <c r="J19" s="11" t="s">
        <v>133</v>
      </c>
      <c r="K19" s="11" t="s">
        <v>41</v>
      </c>
      <c r="L19" s="11" t="s">
        <v>41</v>
      </c>
      <c r="M19" s="23" t="s">
        <v>161</v>
      </c>
      <c r="N19" s="23"/>
      <c r="O19" s="23" t="s">
        <v>350</v>
      </c>
      <c r="P19" s="11" t="s">
        <v>41</v>
      </c>
    </row>
    <row r="20" spans="1:16" ht="63.75" customHeight="1" thickBot="1" x14ac:dyDescent="0.3">
      <c r="A20" s="380"/>
      <c r="B20" s="158" t="s">
        <v>23</v>
      </c>
      <c r="C20" s="9">
        <v>2</v>
      </c>
      <c r="D20" s="9">
        <v>1</v>
      </c>
      <c r="E20" s="5">
        <f t="shared" si="0"/>
        <v>3</v>
      </c>
      <c r="F20" s="79" t="s">
        <v>130</v>
      </c>
      <c r="G20" s="80" t="s">
        <v>131</v>
      </c>
      <c r="H20" s="23" t="str">
        <f>'8 фм'!$H$20</f>
        <v xml:space="preserve">Трайтак Д.И. Андреева А.Е., Андреева Н.Д., Ефимова Т.В. Биология. 5-9 классы. М., Мнемозина, 2020 
</v>
      </c>
      <c r="I20" s="24" t="s">
        <v>143</v>
      </c>
      <c r="J20" s="11" t="s">
        <v>133</v>
      </c>
      <c r="K20" s="11" t="s">
        <v>41</v>
      </c>
      <c r="L20" s="11" t="s">
        <v>41</v>
      </c>
      <c r="M20" s="23" t="s">
        <v>161</v>
      </c>
      <c r="N20" s="23"/>
      <c r="O20" s="23" t="s">
        <v>301</v>
      </c>
      <c r="P20" s="11" t="s">
        <v>41</v>
      </c>
    </row>
    <row r="21" spans="1:16" ht="19.5" thickBot="1" x14ac:dyDescent="0.3">
      <c r="A21" s="380" t="s">
        <v>24</v>
      </c>
      <c r="B21" s="158" t="s">
        <v>25</v>
      </c>
      <c r="C21" s="9"/>
      <c r="D21" s="9"/>
      <c r="E21" s="5">
        <f t="shared" si="0"/>
        <v>0</v>
      </c>
      <c r="F21" s="79"/>
      <c r="G21" s="80"/>
      <c r="H21" s="23"/>
      <c r="I21" s="24"/>
      <c r="J21" s="11"/>
      <c r="K21" s="11"/>
      <c r="L21" s="11"/>
      <c r="M21" s="23"/>
      <c r="N21" s="23"/>
      <c r="O21" s="23"/>
      <c r="P21" s="11"/>
    </row>
    <row r="22" spans="1:16" ht="64.5" thickBot="1" x14ac:dyDescent="0.3">
      <c r="A22" s="380"/>
      <c r="B22" s="158" t="s">
        <v>30</v>
      </c>
      <c r="C22" s="9">
        <v>1</v>
      </c>
      <c r="D22" s="9"/>
      <c r="E22" s="5">
        <f>C22+D22</f>
        <v>1</v>
      </c>
      <c r="F22" s="79" t="s">
        <v>152</v>
      </c>
      <c r="G22" s="80" t="s">
        <v>153</v>
      </c>
      <c r="H22" s="23" t="s">
        <v>302</v>
      </c>
      <c r="I22" s="24" t="s">
        <v>47</v>
      </c>
      <c r="J22" s="11" t="s">
        <v>133</v>
      </c>
      <c r="K22" s="11" t="s">
        <v>40</v>
      </c>
      <c r="L22" s="11" t="s">
        <v>40</v>
      </c>
      <c r="M22" s="23"/>
      <c r="N22" s="23"/>
      <c r="O22" s="183" t="s">
        <v>162</v>
      </c>
      <c r="P22" s="188" t="s">
        <v>41</v>
      </c>
    </row>
    <row r="23" spans="1:16" ht="19.5" thickBot="1" x14ac:dyDescent="0.3">
      <c r="A23" s="380"/>
      <c r="B23" s="176"/>
      <c r="C23" s="9"/>
      <c r="D23" s="9"/>
      <c r="E23" s="5">
        <f t="shared" si="0"/>
        <v>0</v>
      </c>
      <c r="F23" s="79"/>
      <c r="G23" s="80"/>
      <c r="H23" s="23"/>
      <c r="I23" s="24"/>
      <c r="J23" s="11"/>
      <c r="K23" s="11"/>
      <c r="L23" s="11"/>
      <c r="M23" s="23"/>
      <c r="N23" s="23"/>
      <c r="O23" s="23"/>
      <c r="P23" s="11"/>
    </row>
    <row r="24" spans="1:16" ht="57" customHeight="1" thickBot="1" x14ac:dyDescent="0.3">
      <c r="A24" s="153" t="s">
        <v>27</v>
      </c>
      <c r="B24" s="158" t="s">
        <v>27</v>
      </c>
      <c r="C24" s="9">
        <v>1</v>
      </c>
      <c r="D24" s="9"/>
      <c r="E24" s="5">
        <f t="shared" si="0"/>
        <v>1</v>
      </c>
      <c r="F24" s="79" t="s">
        <v>152</v>
      </c>
      <c r="G24" s="80" t="s">
        <v>153</v>
      </c>
      <c r="H24" s="183" t="s">
        <v>155</v>
      </c>
      <c r="I24" s="24" t="s">
        <v>47</v>
      </c>
      <c r="J24" s="11" t="s">
        <v>133</v>
      </c>
      <c r="K24" s="11" t="s">
        <v>40</v>
      </c>
      <c r="L24" s="11" t="s">
        <v>40</v>
      </c>
      <c r="M24" s="23"/>
      <c r="N24" s="23"/>
      <c r="O24" s="23" t="s">
        <v>156</v>
      </c>
      <c r="P24" s="11" t="s">
        <v>41</v>
      </c>
    </row>
    <row r="25" spans="1:16" ht="53.25" customHeight="1" thickBot="1" x14ac:dyDescent="0.3">
      <c r="A25" s="380" t="s">
        <v>31</v>
      </c>
      <c r="B25" s="158" t="s">
        <v>28</v>
      </c>
      <c r="C25" s="9">
        <v>1</v>
      </c>
      <c r="D25" s="9"/>
      <c r="E25" s="5">
        <f t="shared" si="0"/>
        <v>1</v>
      </c>
      <c r="F25" s="79" t="s">
        <v>152</v>
      </c>
      <c r="G25" s="80" t="s">
        <v>153</v>
      </c>
      <c r="H25" s="23" t="s">
        <v>157</v>
      </c>
      <c r="I25" s="24" t="s">
        <v>47</v>
      </c>
      <c r="J25" s="11" t="s">
        <v>133</v>
      </c>
      <c r="K25" s="11" t="s">
        <v>40</v>
      </c>
      <c r="L25" s="11" t="s">
        <v>40</v>
      </c>
      <c r="M25" s="23"/>
      <c r="N25" s="23"/>
      <c r="O25" s="203" t="s">
        <v>345</v>
      </c>
      <c r="P25" s="11" t="s">
        <v>344</v>
      </c>
    </row>
    <row r="26" spans="1:16" ht="40.5" customHeight="1" thickBot="1" x14ac:dyDescent="0.3">
      <c r="A26" s="380"/>
      <c r="B26" s="158" t="s">
        <v>29</v>
      </c>
      <c r="C26" s="9">
        <v>3</v>
      </c>
      <c r="D26" s="9"/>
      <c r="E26" s="5">
        <f t="shared" si="0"/>
        <v>3</v>
      </c>
      <c r="F26" s="79" t="s">
        <v>130</v>
      </c>
      <c r="G26" s="80" t="s">
        <v>131</v>
      </c>
      <c r="H26" s="23" t="s">
        <v>261</v>
      </c>
      <c r="I26" s="24" t="s">
        <v>47</v>
      </c>
      <c r="J26" s="11" t="s">
        <v>133</v>
      </c>
      <c r="K26" s="11" t="s">
        <v>40</v>
      </c>
      <c r="L26" s="11" t="s">
        <v>40</v>
      </c>
      <c r="M26" s="23"/>
      <c r="N26" s="23"/>
      <c r="O26" s="183" t="s">
        <v>347</v>
      </c>
      <c r="P26" s="11" t="s">
        <v>41</v>
      </c>
    </row>
    <row r="27" spans="1:16" ht="19.5" thickBot="1" x14ac:dyDescent="0.3">
      <c r="A27" s="156"/>
      <c r="B27" s="157"/>
      <c r="C27" s="9"/>
      <c r="D27" s="9"/>
      <c r="E27" s="5">
        <f t="shared" ref="E27:E29" si="1">C27+D27</f>
        <v>0</v>
      </c>
      <c r="F27" s="79"/>
      <c r="G27" s="80"/>
      <c r="H27" s="23"/>
      <c r="I27" s="24"/>
      <c r="J27" s="11"/>
      <c r="K27" s="11"/>
      <c r="L27" s="11"/>
      <c r="M27" s="23"/>
      <c r="N27" s="23"/>
      <c r="O27" s="23"/>
      <c r="P27" s="11"/>
    </row>
    <row r="28" spans="1:16" ht="19.5" thickBot="1" x14ac:dyDescent="0.3">
      <c r="A28" s="156"/>
      <c r="B28" s="157"/>
      <c r="C28" s="9"/>
      <c r="D28" s="9"/>
      <c r="E28" s="5">
        <f t="shared" si="1"/>
        <v>0</v>
      </c>
      <c r="F28" s="79"/>
      <c r="G28" s="80"/>
      <c r="H28" s="23"/>
      <c r="I28" s="24"/>
      <c r="J28" s="11"/>
      <c r="K28" s="11"/>
      <c r="L28" s="11"/>
      <c r="M28" s="23"/>
      <c r="N28" s="23"/>
      <c r="O28" s="23"/>
      <c r="P28" s="11"/>
    </row>
    <row r="29" spans="1:16" ht="19.5" thickBot="1" x14ac:dyDescent="0.3">
      <c r="A29" s="156"/>
      <c r="B29" s="157"/>
      <c r="C29" s="9"/>
      <c r="D29" s="9"/>
      <c r="E29" s="5">
        <f t="shared" si="1"/>
        <v>0</v>
      </c>
      <c r="F29" s="79"/>
      <c r="G29" s="80"/>
      <c r="H29" s="23"/>
      <c r="I29" s="24"/>
      <c r="J29" s="11"/>
      <c r="K29" s="11"/>
      <c r="L29" s="11"/>
      <c r="M29" s="23"/>
      <c r="N29" s="23"/>
      <c r="O29" s="23"/>
      <c r="P29" s="11"/>
    </row>
    <row r="30" spans="1:16" s="18" customFormat="1" ht="36" customHeight="1" thickBot="1" x14ac:dyDescent="0.3">
      <c r="A30" s="381" t="s">
        <v>99</v>
      </c>
      <c r="B30" s="382"/>
      <c r="C30" s="15"/>
      <c r="D30" s="15"/>
      <c r="E30" s="16"/>
      <c r="F30" s="79"/>
      <c r="G30" s="80"/>
      <c r="H30" s="23"/>
      <c r="I30" s="24"/>
      <c r="J30" s="11"/>
      <c r="K30" s="17"/>
      <c r="L30" s="17"/>
      <c r="M30" s="25"/>
      <c r="N30" s="25"/>
      <c r="O30" s="23"/>
      <c r="P30" s="11"/>
    </row>
    <row r="31" spans="1:16" ht="38.25" customHeight="1" thickBot="1" x14ac:dyDescent="0.3">
      <c r="A31" s="383" t="s">
        <v>217</v>
      </c>
      <c r="B31" s="384"/>
      <c r="C31" s="15">
        <v>1</v>
      </c>
      <c r="D31" s="9"/>
      <c r="E31" s="5">
        <f t="shared" ref="E31" si="2">D31</f>
        <v>0</v>
      </c>
      <c r="F31" s="79" t="s">
        <v>152</v>
      </c>
      <c r="G31" s="80" t="s">
        <v>153</v>
      </c>
      <c r="H31" s="23" t="s">
        <v>248</v>
      </c>
      <c r="I31" s="24" t="s">
        <v>47</v>
      </c>
      <c r="J31" s="11" t="s">
        <v>133</v>
      </c>
      <c r="K31" s="11" t="s">
        <v>40</v>
      </c>
      <c r="L31" s="11" t="s">
        <v>40</v>
      </c>
      <c r="M31" s="25"/>
      <c r="N31" s="25"/>
      <c r="O31" s="23"/>
      <c r="P31" s="17"/>
    </row>
    <row r="32" spans="1:16" ht="19.5" thickBot="1" x14ac:dyDescent="0.3">
      <c r="A32" s="383"/>
      <c r="B32" s="384"/>
      <c r="C32" s="15"/>
      <c r="D32" s="9"/>
      <c r="E32" s="5">
        <f t="shared" ref="E32:E38" si="3">D32</f>
        <v>0</v>
      </c>
      <c r="F32" s="79"/>
      <c r="G32" s="80"/>
      <c r="H32" s="23"/>
      <c r="I32" s="24"/>
      <c r="J32" s="11"/>
      <c r="K32" s="17"/>
      <c r="L32" s="17"/>
      <c r="M32" s="25"/>
      <c r="N32" s="25"/>
      <c r="O32" s="23"/>
      <c r="P32" s="17"/>
    </row>
    <row r="33" spans="1:16" ht="19.5" thickBot="1" x14ac:dyDescent="0.3">
      <c r="A33" s="383"/>
      <c r="B33" s="384"/>
      <c r="C33" s="15"/>
      <c r="D33" s="9"/>
      <c r="E33" s="5">
        <f t="shared" si="3"/>
        <v>0</v>
      </c>
      <c r="F33" s="79"/>
      <c r="G33" s="80"/>
      <c r="H33" s="23"/>
      <c r="I33" s="24"/>
      <c r="J33" s="11"/>
      <c r="K33" s="17"/>
      <c r="L33" s="17"/>
      <c r="M33" s="25"/>
      <c r="N33" s="25"/>
      <c r="O33" s="23"/>
      <c r="P33" s="17"/>
    </row>
    <row r="34" spans="1:16" ht="19.5" thickBot="1" x14ac:dyDescent="0.3">
      <c r="A34" s="384"/>
      <c r="B34" s="385"/>
      <c r="C34" s="15"/>
      <c r="D34" s="9"/>
      <c r="E34" s="5">
        <f t="shared" si="3"/>
        <v>0</v>
      </c>
      <c r="F34" s="79"/>
      <c r="G34" s="80"/>
      <c r="H34" s="23"/>
      <c r="I34" s="24"/>
      <c r="J34" s="11"/>
      <c r="K34" s="17"/>
      <c r="L34" s="17"/>
      <c r="M34" s="25"/>
      <c r="N34" s="25"/>
      <c r="O34" s="23"/>
      <c r="P34" s="17"/>
    </row>
    <row r="35" spans="1:16" ht="19.5" thickBot="1" x14ac:dyDescent="0.3">
      <c r="A35" s="384"/>
      <c r="B35" s="385"/>
      <c r="C35" s="15"/>
      <c r="D35" s="9"/>
      <c r="E35" s="5">
        <f t="shared" si="3"/>
        <v>0</v>
      </c>
      <c r="F35" s="79"/>
      <c r="G35" s="80"/>
      <c r="H35" s="23"/>
      <c r="I35" s="24"/>
      <c r="J35" s="11"/>
      <c r="K35" s="17"/>
      <c r="L35" s="17"/>
      <c r="M35" s="25"/>
      <c r="N35" s="25"/>
      <c r="O35" s="23"/>
      <c r="P35" s="17"/>
    </row>
    <row r="36" spans="1:16" ht="19.5" thickBot="1" x14ac:dyDescent="0.3">
      <c r="A36" s="383"/>
      <c r="B36" s="384"/>
      <c r="C36" s="15"/>
      <c r="D36" s="9"/>
      <c r="E36" s="5">
        <f t="shared" si="3"/>
        <v>0</v>
      </c>
      <c r="F36" s="79"/>
      <c r="G36" s="80"/>
      <c r="H36" s="23"/>
      <c r="I36" s="24"/>
      <c r="J36" s="11"/>
      <c r="K36" s="17"/>
      <c r="L36" s="17"/>
      <c r="M36" s="25"/>
      <c r="N36" s="25"/>
      <c r="O36" s="23"/>
      <c r="P36" s="17"/>
    </row>
    <row r="37" spans="1:16" ht="19.5" thickBot="1" x14ac:dyDescent="0.3">
      <c r="A37" s="383"/>
      <c r="B37" s="384"/>
      <c r="C37" s="15"/>
      <c r="D37" s="9"/>
      <c r="E37" s="5">
        <f t="shared" si="3"/>
        <v>0</v>
      </c>
      <c r="F37" s="79"/>
      <c r="G37" s="80"/>
      <c r="H37" s="23"/>
      <c r="I37" s="24"/>
      <c r="J37" s="11"/>
      <c r="K37" s="17"/>
      <c r="L37" s="17"/>
      <c r="M37" s="25"/>
      <c r="N37" s="25"/>
      <c r="O37" s="23"/>
      <c r="P37" s="17"/>
    </row>
    <row r="38" spans="1:16" ht="19.5" thickBot="1" x14ac:dyDescent="0.3">
      <c r="A38" s="386"/>
      <c r="B38" s="387"/>
      <c r="C38" s="15"/>
      <c r="D38" s="9"/>
      <c r="E38" s="5">
        <f t="shared" si="3"/>
        <v>0</v>
      </c>
      <c r="F38" s="79"/>
      <c r="G38" s="80"/>
      <c r="H38" s="23"/>
      <c r="I38" s="24"/>
      <c r="J38" s="11"/>
      <c r="K38" s="17"/>
      <c r="L38" s="17"/>
      <c r="M38" s="25"/>
      <c r="N38" s="25"/>
      <c r="O38" s="23"/>
      <c r="P38" s="17"/>
    </row>
    <row r="39" spans="1:16" ht="34.5" thickBot="1" x14ac:dyDescent="0.35">
      <c r="A39" s="429" t="s">
        <v>32</v>
      </c>
      <c r="B39" s="430"/>
      <c r="C39" s="109">
        <f>SUM(C10:C38)</f>
        <v>32</v>
      </c>
      <c r="D39" s="109">
        <f>SUM(D10:D38)</f>
        <v>4</v>
      </c>
      <c r="E39" s="109">
        <f>C39+D39</f>
        <v>36</v>
      </c>
      <c r="F39" s="31" t="s">
        <v>55</v>
      </c>
      <c r="G39" s="32" t="s">
        <v>56</v>
      </c>
    </row>
    <row r="40" spans="1:16" ht="21.75" thickBot="1" x14ac:dyDescent="0.4">
      <c r="A40" s="28" t="s">
        <v>44</v>
      </c>
      <c r="B40" s="28"/>
      <c r="C40" s="29">
        <v>30</v>
      </c>
      <c r="D40" s="29">
        <v>3</v>
      </c>
      <c r="E40" s="29">
        <v>33</v>
      </c>
      <c r="F40" s="27">
        <v>9</v>
      </c>
      <c r="G40" s="27">
        <v>42</v>
      </c>
    </row>
    <row r="41" spans="1:16" ht="21.75" thickBot="1" x14ac:dyDescent="0.4">
      <c r="A41" s="28" t="s">
        <v>45</v>
      </c>
      <c r="B41" s="28"/>
      <c r="C41" s="29">
        <v>32</v>
      </c>
      <c r="D41" s="29">
        <v>4</v>
      </c>
      <c r="E41" s="29">
        <v>36</v>
      </c>
      <c r="F41" s="27">
        <v>6</v>
      </c>
      <c r="G41" s="27">
        <v>42</v>
      </c>
    </row>
    <row r="43" spans="1:16" ht="15.75" thickBot="1" x14ac:dyDescent="0.3"/>
    <row r="44" spans="1:16" ht="48.75" customHeight="1" thickBot="1" x14ac:dyDescent="0.3">
      <c r="A44" s="35" t="s">
        <v>57</v>
      </c>
      <c r="B44" s="154" t="s">
        <v>58</v>
      </c>
      <c r="C44" s="36" t="s">
        <v>59</v>
      </c>
      <c r="D44" s="388" t="s">
        <v>60</v>
      </c>
      <c r="E44" s="389"/>
      <c r="F44" s="389"/>
      <c r="G44" s="390"/>
      <c r="H44" s="378" t="s">
        <v>68</v>
      </c>
      <c r="I44" s="379"/>
      <c r="J44" s="379"/>
      <c r="K44" s="379"/>
    </row>
    <row r="45" spans="1:16" s="39" customFormat="1" ht="138.6" customHeight="1" thickBot="1" x14ac:dyDescent="0.3">
      <c r="A45" s="316" t="s">
        <v>205</v>
      </c>
      <c r="B45" s="311" t="s">
        <v>305</v>
      </c>
      <c r="C45" s="317">
        <v>0.5</v>
      </c>
      <c r="D45" s="373" t="s">
        <v>370</v>
      </c>
      <c r="E45" s="374"/>
      <c r="F45" s="374"/>
      <c r="G45" s="375"/>
      <c r="H45" s="376" t="s">
        <v>213</v>
      </c>
      <c r="I45" s="377"/>
      <c r="J45" s="377"/>
      <c r="K45" s="377"/>
    </row>
    <row r="46" spans="1:16" s="39" customFormat="1" ht="135.75" thickBot="1" x14ac:dyDescent="0.3">
      <c r="A46" s="311" t="s">
        <v>209</v>
      </c>
      <c r="B46" s="318" t="s">
        <v>247</v>
      </c>
      <c r="C46" s="317">
        <v>2</v>
      </c>
      <c r="D46" s="373" t="s">
        <v>211</v>
      </c>
      <c r="E46" s="374"/>
      <c r="F46" s="374"/>
      <c r="G46" s="375"/>
      <c r="H46" s="376" t="s">
        <v>215</v>
      </c>
      <c r="I46" s="377"/>
      <c r="J46" s="377"/>
      <c r="K46" s="377"/>
    </row>
    <row r="47" spans="1:16" s="39" customFormat="1" ht="63" customHeight="1" thickBot="1" x14ac:dyDescent="0.3">
      <c r="A47" s="311" t="s">
        <v>206</v>
      </c>
      <c r="B47" s="311" t="s">
        <v>371</v>
      </c>
      <c r="C47" s="317">
        <v>1</v>
      </c>
      <c r="D47" s="373" t="s">
        <v>372</v>
      </c>
      <c r="E47" s="374"/>
      <c r="F47" s="374"/>
      <c r="G47" s="375"/>
      <c r="H47" s="376" t="s">
        <v>216</v>
      </c>
      <c r="I47" s="377"/>
      <c r="J47" s="377"/>
      <c r="K47" s="377"/>
    </row>
    <row r="48" spans="1:16" s="39" customFormat="1" ht="90.75" thickBot="1" x14ac:dyDescent="0.3">
      <c r="A48" s="311" t="s">
        <v>207</v>
      </c>
      <c r="B48" s="311" t="s">
        <v>373</v>
      </c>
      <c r="C48" s="317">
        <v>0.5</v>
      </c>
      <c r="D48" s="373" t="s">
        <v>363</v>
      </c>
      <c r="E48" s="374"/>
      <c r="F48" s="374"/>
      <c r="G48" s="375"/>
      <c r="H48" s="311" t="s">
        <v>359</v>
      </c>
      <c r="I48" s="312"/>
      <c r="J48" s="312"/>
      <c r="K48" s="312"/>
    </row>
    <row r="49" spans="1:11" s="39" customFormat="1" ht="105.75" thickBot="1" x14ac:dyDescent="0.3">
      <c r="A49" s="311" t="s">
        <v>207</v>
      </c>
      <c r="B49" s="311" t="s">
        <v>374</v>
      </c>
      <c r="C49" s="317">
        <v>0.5</v>
      </c>
      <c r="D49" s="373" t="s">
        <v>363</v>
      </c>
      <c r="E49" s="374"/>
      <c r="F49" s="374"/>
      <c r="G49" s="375"/>
      <c r="H49" s="311" t="s">
        <v>359</v>
      </c>
      <c r="I49" s="312"/>
      <c r="J49" s="312"/>
      <c r="K49" s="312"/>
    </row>
    <row r="50" spans="1:11" s="39" customFormat="1" ht="150.75" thickBot="1" x14ac:dyDescent="0.3">
      <c r="A50" s="311" t="s">
        <v>207</v>
      </c>
      <c r="B50" s="311" t="s">
        <v>358</v>
      </c>
      <c r="C50" s="317">
        <v>0.5</v>
      </c>
      <c r="D50" s="373" t="s">
        <v>210</v>
      </c>
      <c r="E50" s="374"/>
      <c r="F50" s="374"/>
      <c r="G50" s="375"/>
      <c r="H50" s="376" t="s">
        <v>213</v>
      </c>
      <c r="I50" s="377"/>
      <c r="J50" s="377"/>
      <c r="K50" s="377"/>
    </row>
    <row r="51" spans="1:11" ht="90.75" thickBot="1" x14ac:dyDescent="0.3">
      <c r="A51" s="316" t="s">
        <v>208</v>
      </c>
      <c r="B51" s="244" t="s">
        <v>369</v>
      </c>
      <c r="C51" s="317">
        <v>1</v>
      </c>
      <c r="D51" s="373" t="s">
        <v>212</v>
      </c>
      <c r="E51" s="374"/>
      <c r="F51" s="374"/>
      <c r="G51" s="375"/>
      <c r="H51" s="376" t="s">
        <v>213</v>
      </c>
      <c r="I51" s="377"/>
      <c r="J51" s="377"/>
      <c r="K51" s="377"/>
    </row>
    <row r="52" spans="1:11" ht="19.5" thickBot="1" x14ac:dyDescent="0.35">
      <c r="B52" s="33" t="s">
        <v>32</v>
      </c>
      <c r="C52" s="34">
        <f>SUM(C45:C51)</f>
        <v>6</v>
      </c>
    </row>
  </sheetData>
  <sheetProtection formatRows="0"/>
  <mergeCells count="46">
    <mergeCell ref="D51:G51"/>
    <mergeCell ref="H51:K51"/>
    <mergeCell ref="D49:G49"/>
    <mergeCell ref="D50:G50"/>
    <mergeCell ref="H50:K50"/>
    <mergeCell ref="D47:G47"/>
    <mergeCell ref="H47:K47"/>
    <mergeCell ref="D48:G48"/>
    <mergeCell ref="D44:G44"/>
    <mergeCell ref="H44:K44"/>
    <mergeCell ref="D45:G45"/>
    <mergeCell ref="H45:K45"/>
    <mergeCell ref="D46:G46"/>
    <mergeCell ref="H46:K46"/>
    <mergeCell ref="A39:B39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18:A20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O8:O9"/>
    <mergeCell ref="A10:A11"/>
    <mergeCell ref="A13:A14"/>
    <mergeCell ref="A15:A17"/>
    <mergeCell ref="C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="98" zoomScaleNormal="98" workbookViewId="0">
      <pane xSplit="2" ySplit="9" topLeftCell="C49" activePane="bottomRight" state="frozen"/>
      <selection pane="topRight" activeCell="C1" sqref="C1"/>
      <selection pane="bottomLeft" activeCell="A10" sqref="A10"/>
      <selection pane="bottomRight" activeCell="F52" sqref="F52:K52"/>
    </sheetView>
  </sheetViews>
  <sheetFormatPr defaultRowHeight="15" x14ac:dyDescent="0.25"/>
  <cols>
    <col min="1" max="1" width="22.5703125" customWidth="1"/>
    <col min="2" max="2" width="34" customWidth="1"/>
    <col min="3" max="3" width="9.140625" customWidth="1"/>
    <col min="4" max="4" width="9" customWidth="1"/>
    <col min="8" max="8" width="36" customWidth="1"/>
    <col min="9" max="9" width="18.42578125" customWidth="1"/>
    <col min="13" max="13" width="22.42578125" customWidth="1"/>
    <col min="14" max="14" width="22.85546875" customWidth="1"/>
    <col min="15" max="15" width="34.140625" style="177" customWidth="1"/>
    <col min="16" max="16" width="21.140625" customWidth="1"/>
  </cols>
  <sheetData>
    <row r="1" spans="1:16" ht="9" customHeight="1" x14ac:dyDescent="0.3">
      <c r="A1" s="108"/>
      <c r="B1" s="108"/>
      <c r="C1" s="26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6" ht="20.25" x14ac:dyDescent="0.3">
      <c r="A2" s="8"/>
      <c r="B2" s="108"/>
      <c r="C2" s="409" t="s">
        <v>327</v>
      </c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ht="20.25" x14ac:dyDescent="0.3">
      <c r="A3" s="8"/>
      <c r="B3" s="108"/>
      <c r="C3" s="108"/>
      <c r="D3" s="108"/>
      <c r="E3" s="108"/>
      <c r="F3" s="108"/>
      <c r="G3" s="159" t="s">
        <v>52</v>
      </c>
      <c r="H3" s="13">
        <v>6</v>
      </c>
      <c r="I3" s="105"/>
      <c r="J3" s="105"/>
      <c r="K3" s="105"/>
      <c r="L3" s="105"/>
      <c r="M3" s="105"/>
    </row>
    <row r="4" spans="1:16" x14ac:dyDescent="0.25">
      <c r="A4" s="108"/>
      <c r="B4" s="108"/>
      <c r="C4" s="108"/>
      <c r="D4" s="108"/>
      <c r="E4" s="108"/>
      <c r="F4" s="108"/>
      <c r="G4" s="159" t="s">
        <v>53</v>
      </c>
      <c r="H4" s="13">
        <v>34</v>
      </c>
      <c r="I4" s="105"/>
      <c r="J4" s="105"/>
      <c r="K4" s="105"/>
      <c r="L4" s="105"/>
      <c r="M4" s="105"/>
    </row>
    <row r="5" spans="1:16" x14ac:dyDescent="0.25">
      <c r="A5" s="108"/>
      <c r="B5" s="108"/>
      <c r="C5" s="108"/>
      <c r="D5" s="108"/>
      <c r="E5" s="108"/>
      <c r="F5" s="108"/>
      <c r="G5" s="159" t="s">
        <v>126</v>
      </c>
      <c r="H5" s="13" t="s">
        <v>127</v>
      </c>
      <c r="I5" s="105"/>
      <c r="J5" s="105"/>
      <c r="K5" s="105"/>
      <c r="L5" s="105"/>
      <c r="M5" s="105"/>
    </row>
    <row r="6" spans="1:16" ht="15.75" thickBot="1" x14ac:dyDescent="0.3"/>
    <row r="7" spans="1:16" ht="65.25" customHeight="1" thickBot="1" x14ac:dyDescent="0.3">
      <c r="A7" s="410" t="s">
        <v>0</v>
      </c>
      <c r="B7" s="413" t="s">
        <v>1</v>
      </c>
      <c r="C7" s="416" t="s">
        <v>84</v>
      </c>
      <c r="D7" s="416"/>
      <c r="E7" s="417" t="s">
        <v>35</v>
      </c>
      <c r="F7" s="419" t="s">
        <v>2</v>
      </c>
      <c r="G7" s="420"/>
      <c r="H7" s="420"/>
      <c r="I7" s="420"/>
      <c r="J7" s="420"/>
      <c r="K7" s="420"/>
      <c r="L7" s="420"/>
      <c r="M7" s="420"/>
      <c r="N7" s="425"/>
      <c r="O7" s="426" t="s">
        <v>3</v>
      </c>
      <c r="P7" s="425"/>
    </row>
    <row r="8" spans="1:16" ht="60.6" customHeight="1" thickBot="1" x14ac:dyDescent="0.3">
      <c r="A8" s="411"/>
      <c r="B8" s="414"/>
      <c r="C8" s="392" t="s">
        <v>97</v>
      </c>
      <c r="D8" s="392" t="s">
        <v>98</v>
      </c>
      <c r="E8" s="418"/>
      <c r="F8" s="394" t="s">
        <v>107</v>
      </c>
      <c r="G8" s="395"/>
      <c r="H8" s="396" t="s">
        <v>42</v>
      </c>
      <c r="I8" s="398" t="s">
        <v>88</v>
      </c>
      <c r="J8" s="400" t="s">
        <v>4</v>
      </c>
      <c r="K8" s="402" t="s">
        <v>5</v>
      </c>
      <c r="L8" s="403"/>
      <c r="M8" s="404" t="s">
        <v>89</v>
      </c>
      <c r="N8" s="293" t="s">
        <v>334</v>
      </c>
      <c r="O8" s="427" t="s">
        <v>6</v>
      </c>
      <c r="P8" s="286" t="s">
        <v>7</v>
      </c>
    </row>
    <row r="9" spans="1:16" ht="48.6" hidden="1" customHeight="1" thickBot="1" x14ac:dyDescent="0.3">
      <c r="A9" s="412"/>
      <c r="B9" s="415"/>
      <c r="C9" s="393"/>
      <c r="D9" s="393"/>
      <c r="E9" s="418"/>
      <c r="F9" s="82" t="s">
        <v>8</v>
      </c>
      <c r="G9" s="83" t="s">
        <v>9</v>
      </c>
      <c r="H9" s="397"/>
      <c r="I9" s="399"/>
      <c r="J9" s="401"/>
      <c r="K9" s="81" t="s">
        <v>90</v>
      </c>
      <c r="L9" s="75" t="s">
        <v>54</v>
      </c>
      <c r="M9" s="405"/>
      <c r="N9" s="294"/>
      <c r="O9" s="428"/>
      <c r="P9" s="282" t="s">
        <v>321</v>
      </c>
    </row>
    <row r="10" spans="1:16" ht="51.75" thickBot="1" x14ac:dyDescent="0.3">
      <c r="A10" s="407" t="s">
        <v>118</v>
      </c>
      <c r="B10" s="3" t="s">
        <v>10</v>
      </c>
      <c r="C10" s="9">
        <v>3</v>
      </c>
      <c r="D10" s="9"/>
      <c r="E10" s="5">
        <f t="shared" ref="E10:E26" si="0">C10+D10</f>
        <v>3</v>
      </c>
      <c r="F10" s="77" t="s">
        <v>130</v>
      </c>
      <c r="G10" s="78" t="s">
        <v>131</v>
      </c>
      <c r="H10" s="182" t="s">
        <v>175</v>
      </c>
      <c r="I10" s="24" t="s">
        <v>47</v>
      </c>
      <c r="J10" s="11" t="s">
        <v>133</v>
      </c>
      <c r="K10" s="11" t="s">
        <v>40</v>
      </c>
      <c r="L10" s="11" t="s">
        <v>40</v>
      </c>
      <c r="M10" s="20"/>
      <c r="N10" s="20"/>
      <c r="O10" s="20" t="s">
        <v>165</v>
      </c>
      <c r="P10" s="11" t="s">
        <v>41</v>
      </c>
    </row>
    <row r="11" spans="1:16" ht="54.75" customHeight="1" thickBot="1" x14ac:dyDescent="0.3">
      <c r="A11" s="408"/>
      <c r="B11" s="158" t="s">
        <v>11</v>
      </c>
      <c r="C11" s="9">
        <v>3</v>
      </c>
      <c r="D11" s="9"/>
      <c r="E11" s="5">
        <f t="shared" si="0"/>
        <v>3</v>
      </c>
      <c r="F11" s="79" t="s">
        <v>130</v>
      </c>
      <c r="G11" s="80" t="s">
        <v>131</v>
      </c>
      <c r="H11" s="23" t="s">
        <v>137</v>
      </c>
      <c r="I11" s="24" t="s">
        <v>47</v>
      </c>
      <c r="J11" s="11" t="s">
        <v>133</v>
      </c>
      <c r="K11" s="11" t="s">
        <v>40</v>
      </c>
      <c r="L11" s="11" t="s">
        <v>40</v>
      </c>
      <c r="M11" s="30"/>
      <c r="N11" s="23"/>
      <c r="O11" s="23" t="s">
        <v>166</v>
      </c>
      <c r="P11" s="11" t="s">
        <v>41</v>
      </c>
    </row>
    <row r="12" spans="1:16" ht="39" thickBot="1" x14ac:dyDescent="0.3">
      <c r="A12" s="116" t="s">
        <v>117</v>
      </c>
      <c r="B12" s="158" t="s">
        <v>12</v>
      </c>
      <c r="C12" s="9">
        <v>3</v>
      </c>
      <c r="D12" s="9"/>
      <c r="E12" s="5">
        <f t="shared" si="0"/>
        <v>3</v>
      </c>
      <c r="F12" s="79" t="s">
        <v>130</v>
      </c>
      <c r="G12" s="80" t="s">
        <v>131</v>
      </c>
      <c r="H12" s="23" t="s">
        <v>167</v>
      </c>
      <c r="I12" s="24" t="s">
        <v>47</v>
      </c>
      <c r="J12" s="11" t="s">
        <v>133</v>
      </c>
      <c r="K12" s="11" t="s">
        <v>40</v>
      </c>
      <c r="L12" s="11" t="s">
        <v>40</v>
      </c>
      <c r="M12" s="23"/>
      <c r="N12" s="23"/>
      <c r="O12" s="23" t="s">
        <v>168</v>
      </c>
      <c r="P12" s="11" t="s">
        <v>41</v>
      </c>
    </row>
    <row r="13" spans="1:16" ht="134.25" customHeight="1" thickBot="1" x14ac:dyDescent="0.3">
      <c r="A13" s="380" t="s">
        <v>13</v>
      </c>
      <c r="B13" s="158" t="s">
        <v>14</v>
      </c>
      <c r="C13" s="9">
        <v>5</v>
      </c>
      <c r="D13" s="9">
        <v>2</v>
      </c>
      <c r="E13" s="5">
        <f t="shared" si="0"/>
        <v>7</v>
      </c>
      <c r="F13" s="185" t="s">
        <v>141</v>
      </c>
      <c r="G13" s="186" t="s">
        <v>142</v>
      </c>
      <c r="H13" s="183" t="s">
        <v>257</v>
      </c>
      <c r="I13" s="24" t="s">
        <v>143</v>
      </c>
      <c r="J13" s="11" t="s">
        <v>133</v>
      </c>
      <c r="K13" s="11" t="s">
        <v>41</v>
      </c>
      <c r="L13" s="11" t="s">
        <v>41</v>
      </c>
      <c r="M13" s="23" t="s">
        <v>144</v>
      </c>
      <c r="N13" s="23"/>
      <c r="O13" s="187" t="s">
        <v>270</v>
      </c>
      <c r="P13" s="188" t="s">
        <v>41</v>
      </c>
    </row>
    <row r="14" spans="1:16" ht="57.75" customHeight="1" thickBot="1" x14ac:dyDescent="0.3">
      <c r="A14" s="380"/>
      <c r="B14" s="176" t="s">
        <v>15</v>
      </c>
      <c r="C14" s="9">
        <v>1</v>
      </c>
      <c r="D14" s="9"/>
      <c r="E14" s="5">
        <f t="shared" si="0"/>
        <v>1</v>
      </c>
      <c r="F14" s="79" t="s">
        <v>152</v>
      </c>
      <c r="G14" s="80" t="s">
        <v>153</v>
      </c>
      <c r="H14" s="23" t="s">
        <v>147</v>
      </c>
      <c r="I14" s="24" t="s">
        <v>47</v>
      </c>
      <c r="J14" s="11" t="s">
        <v>133</v>
      </c>
      <c r="K14" s="11" t="s">
        <v>40</v>
      </c>
      <c r="L14" s="11" t="s">
        <v>40</v>
      </c>
      <c r="M14" s="23"/>
      <c r="N14" s="23"/>
      <c r="O14" s="23" t="s">
        <v>177</v>
      </c>
      <c r="P14" s="11" t="s">
        <v>41</v>
      </c>
    </row>
    <row r="15" spans="1:16" ht="93.75" customHeight="1" thickBot="1" x14ac:dyDescent="0.3">
      <c r="A15" s="380" t="s">
        <v>16</v>
      </c>
      <c r="B15" s="158" t="s">
        <v>149</v>
      </c>
      <c r="C15" s="9">
        <v>3</v>
      </c>
      <c r="D15" s="9"/>
      <c r="E15" s="5">
        <f t="shared" si="0"/>
        <v>3</v>
      </c>
      <c r="F15" s="79" t="s">
        <v>130</v>
      </c>
      <c r="G15" s="80" t="s">
        <v>131</v>
      </c>
      <c r="H15" s="187" t="s">
        <v>150</v>
      </c>
      <c r="I15" s="24" t="s">
        <v>47</v>
      </c>
      <c r="J15" s="11" t="s">
        <v>133</v>
      </c>
      <c r="K15" s="11" t="s">
        <v>40</v>
      </c>
      <c r="L15" s="11" t="s">
        <v>40</v>
      </c>
      <c r="M15" s="23"/>
      <c r="N15" s="23"/>
      <c r="O15" s="23" t="s">
        <v>171</v>
      </c>
      <c r="P15" s="11" t="s">
        <v>353</v>
      </c>
    </row>
    <row r="16" spans="1:16" ht="51.75" thickBot="1" x14ac:dyDescent="0.3">
      <c r="A16" s="380"/>
      <c r="B16" s="158" t="s">
        <v>18</v>
      </c>
      <c r="C16" s="9">
        <v>1</v>
      </c>
      <c r="D16" s="9"/>
      <c r="E16" s="5">
        <f t="shared" si="0"/>
        <v>1</v>
      </c>
      <c r="F16" s="79" t="s">
        <v>152</v>
      </c>
      <c r="G16" s="80" t="s">
        <v>153</v>
      </c>
      <c r="H16" s="23" t="str">
        <f>'[2]21-22 уч.год'!$G$173</f>
        <v>Боголюбов Л.Н., Басик Н.Ю., Жильцова Е.И.,   Обществознание. 9 класс. Рабочая программа. Поурочные разработки. - М.: Просвещение, 2020</v>
      </c>
      <c r="I16" s="24" t="s">
        <v>47</v>
      </c>
      <c r="J16" s="11" t="s">
        <v>133</v>
      </c>
      <c r="K16" s="11" t="s">
        <v>40</v>
      </c>
      <c r="L16" s="11" t="s">
        <v>40</v>
      </c>
      <c r="M16" s="23"/>
      <c r="N16" s="23"/>
      <c r="O16" s="23" t="str">
        <f>'[2]21-22 уч.год'!$F$173</f>
        <v>Обществознание. 9 класс : учебник /Л.Н. Боголюбов , А.Ю. Лазебникова, А.И. Матвеев и др  — М. : Просвещение, 2020.</v>
      </c>
      <c r="P16" s="11" t="s">
        <v>41</v>
      </c>
    </row>
    <row r="17" spans="1:16" ht="75.75" thickBot="1" x14ac:dyDescent="0.3">
      <c r="A17" s="380"/>
      <c r="B17" s="158" t="s">
        <v>19</v>
      </c>
      <c r="C17" s="9">
        <v>2</v>
      </c>
      <c r="D17" s="9"/>
      <c r="E17" s="5">
        <f t="shared" si="0"/>
        <v>2</v>
      </c>
      <c r="F17" s="79" t="s">
        <v>135</v>
      </c>
      <c r="G17" s="80" t="s">
        <v>136</v>
      </c>
      <c r="H17" s="242" t="s">
        <v>242</v>
      </c>
      <c r="I17" s="24" t="s">
        <v>47</v>
      </c>
      <c r="J17" s="11" t="s">
        <v>133</v>
      </c>
      <c r="K17" s="11" t="s">
        <v>40</v>
      </c>
      <c r="L17" s="11" t="s">
        <v>40</v>
      </c>
      <c r="M17" s="23"/>
      <c r="N17" s="23"/>
      <c r="O17" s="242" t="s">
        <v>253</v>
      </c>
      <c r="P17" s="11" t="s">
        <v>41</v>
      </c>
    </row>
    <row r="18" spans="1:16" ht="69.75" customHeight="1" thickBot="1" x14ac:dyDescent="0.3">
      <c r="A18" s="380" t="s">
        <v>20</v>
      </c>
      <c r="B18" s="158" t="s">
        <v>21</v>
      </c>
      <c r="C18" s="9">
        <v>3</v>
      </c>
      <c r="D18" s="9">
        <v>1</v>
      </c>
      <c r="E18" s="5">
        <f t="shared" si="0"/>
        <v>4</v>
      </c>
      <c r="F18" s="79" t="s">
        <v>159</v>
      </c>
      <c r="G18" s="80" t="s">
        <v>160</v>
      </c>
      <c r="H18" s="23" t="str">
        <f>'[2]21-22 уч.год'!$G$218</f>
        <v>УМК А.В. Грачева Грачёв А. В. Физика. 7–9 классы. Рабочая программа. М., Вентана-Граф, 2017</v>
      </c>
      <c r="I18" s="192" t="s">
        <v>178</v>
      </c>
      <c r="J18" s="11" t="s">
        <v>133</v>
      </c>
      <c r="K18" s="11" t="s">
        <v>41</v>
      </c>
      <c r="L18" s="11" t="s">
        <v>41</v>
      </c>
      <c r="M18" s="23" t="s">
        <v>161</v>
      </c>
      <c r="N18" s="23"/>
      <c r="O18" s="203" t="s">
        <v>351</v>
      </c>
      <c r="P18" s="11" t="s">
        <v>346</v>
      </c>
    </row>
    <row r="19" spans="1:16" ht="43.5" customHeight="1" thickBot="1" x14ac:dyDescent="0.3">
      <c r="A19" s="380"/>
      <c r="B19" s="158" t="s">
        <v>22</v>
      </c>
      <c r="C19" s="9">
        <v>2</v>
      </c>
      <c r="D19" s="9"/>
      <c r="E19" s="5">
        <f t="shared" si="0"/>
        <v>2</v>
      </c>
      <c r="F19" s="79" t="s">
        <v>135</v>
      </c>
      <c r="G19" s="80" t="s">
        <v>136</v>
      </c>
      <c r="H19" s="249" t="str">
        <f>'8 фм'!$H$19</f>
        <v>Н.Е. Кузнецова. Химия. 8-9 классы. Рабочая программа. — М.:  ВЕНТАНА-ГРАФ, 2017</v>
      </c>
      <c r="I19" s="24" t="s">
        <v>47</v>
      </c>
      <c r="J19" s="11" t="s">
        <v>133</v>
      </c>
      <c r="K19" s="11" t="s">
        <v>40</v>
      </c>
      <c r="L19" s="11" t="s">
        <v>40</v>
      </c>
      <c r="M19" s="23"/>
      <c r="N19" s="23"/>
      <c r="O19" s="23" t="s">
        <v>268</v>
      </c>
      <c r="P19" s="11" t="s">
        <v>41</v>
      </c>
    </row>
    <row r="20" spans="1:16" ht="51.75" thickBot="1" x14ac:dyDescent="0.3">
      <c r="A20" s="380"/>
      <c r="B20" s="158" t="s">
        <v>23</v>
      </c>
      <c r="C20" s="9">
        <v>2</v>
      </c>
      <c r="D20" s="9"/>
      <c r="E20" s="5">
        <f t="shared" si="0"/>
        <v>2</v>
      </c>
      <c r="F20" s="79" t="s">
        <v>135</v>
      </c>
      <c r="G20" s="80" t="s">
        <v>136</v>
      </c>
      <c r="H20" s="23" t="s">
        <v>266</v>
      </c>
      <c r="I20" s="24" t="s">
        <v>47</v>
      </c>
      <c r="J20" s="11" t="s">
        <v>133</v>
      </c>
      <c r="K20" s="11" t="s">
        <v>40</v>
      </c>
      <c r="L20" s="11" t="s">
        <v>40</v>
      </c>
      <c r="M20" s="23"/>
      <c r="N20" s="23"/>
      <c r="O20" s="23" t="s">
        <v>269</v>
      </c>
      <c r="P20" s="11" t="s">
        <v>41</v>
      </c>
    </row>
    <row r="21" spans="1:16" ht="19.5" thickBot="1" x14ac:dyDescent="0.3">
      <c r="A21" s="380" t="s">
        <v>24</v>
      </c>
      <c r="B21" s="158" t="s">
        <v>25</v>
      </c>
      <c r="C21" s="9"/>
      <c r="D21" s="9"/>
      <c r="E21" s="5">
        <f t="shared" si="0"/>
        <v>0</v>
      </c>
      <c r="F21" s="79"/>
      <c r="G21" s="80"/>
      <c r="H21" s="23"/>
      <c r="I21" s="24"/>
      <c r="J21" s="11"/>
      <c r="K21" s="11"/>
      <c r="L21" s="11"/>
      <c r="M21" s="23"/>
      <c r="N21" s="23"/>
      <c r="O21" s="23"/>
      <c r="P21" s="11"/>
    </row>
    <row r="22" spans="1:16" ht="19.5" thickBot="1" x14ac:dyDescent="0.3">
      <c r="A22" s="380"/>
      <c r="B22" s="158" t="s">
        <v>30</v>
      </c>
      <c r="C22" s="9"/>
      <c r="D22" s="9"/>
      <c r="E22" s="5">
        <f>C22+D22</f>
        <v>0</v>
      </c>
      <c r="F22" s="79"/>
      <c r="G22" s="80"/>
      <c r="H22" s="23"/>
      <c r="I22" s="24"/>
      <c r="J22" s="11"/>
      <c r="K22" s="11"/>
      <c r="L22" s="11"/>
      <c r="M22" s="23"/>
      <c r="N22" s="23"/>
      <c r="O22" s="23"/>
      <c r="P22" s="11"/>
    </row>
    <row r="23" spans="1:16" ht="19.5" thickBot="1" x14ac:dyDescent="0.3">
      <c r="A23" s="380"/>
      <c r="B23" s="176"/>
      <c r="C23" s="9"/>
      <c r="D23" s="9"/>
      <c r="E23" s="5">
        <f t="shared" si="0"/>
        <v>0</v>
      </c>
      <c r="F23" s="79"/>
      <c r="G23" s="80"/>
      <c r="H23" s="23"/>
      <c r="I23" s="24"/>
      <c r="J23" s="11"/>
      <c r="K23" s="11"/>
      <c r="L23" s="11"/>
      <c r="M23" s="23"/>
      <c r="N23" s="23"/>
      <c r="O23" s="23"/>
      <c r="P23" s="11"/>
    </row>
    <row r="24" spans="1:16" ht="19.5" thickBot="1" x14ac:dyDescent="0.3">
      <c r="A24" s="153" t="s">
        <v>27</v>
      </c>
      <c r="B24" s="158" t="s">
        <v>27</v>
      </c>
      <c r="C24" s="9"/>
      <c r="D24" s="9"/>
      <c r="E24" s="5">
        <f t="shared" si="0"/>
        <v>0</v>
      </c>
      <c r="F24" s="79"/>
      <c r="G24" s="80"/>
      <c r="H24" s="23"/>
      <c r="I24" s="24"/>
      <c r="J24" s="11"/>
      <c r="K24" s="11"/>
      <c r="L24" s="11"/>
      <c r="M24" s="23"/>
      <c r="N24" s="23"/>
      <c r="O24" s="23"/>
      <c r="P24" s="11"/>
    </row>
    <row r="25" spans="1:16" ht="54" customHeight="1" thickBot="1" x14ac:dyDescent="0.3">
      <c r="A25" s="380" t="s">
        <v>31</v>
      </c>
      <c r="B25" s="158" t="s">
        <v>28</v>
      </c>
      <c r="C25" s="9">
        <v>1</v>
      </c>
      <c r="D25" s="9"/>
      <c r="E25" s="5">
        <f t="shared" si="0"/>
        <v>1</v>
      </c>
      <c r="F25" s="79" t="s">
        <v>152</v>
      </c>
      <c r="G25" s="80" t="s">
        <v>153</v>
      </c>
      <c r="H25" s="23" t="s">
        <v>157</v>
      </c>
      <c r="I25" s="24" t="s">
        <v>47</v>
      </c>
      <c r="J25" s="11" t="s">
        <v>133</v>
      </c>
      <c r="K25" s="11" t="s">
        <v>40</v>
      </c>
      <c r="L25" s="11" t="s">
        <v>40</v>
      </c>
      <c r="M25" s="23"/>
      <c r="N25" s="23"/>
      <c r="O25" s="203" t="s">
        <v>345</v>
      </c>
      <c r="P25" s="296" t="s">
        <v>41</v>
      </c>
    </row>
    <row r="26" spans="1:16" ht="57" customHeight="1" thickBot="1" x14ac:dyDescent="0.3">
      <c r="A26" s="380"/>
      <c r="B26" s="158" t="s">
        <v>29</v>
      </c>
      <c r="C26" s="9">
        <v>3</v>
      </c>
      <c r="D26" s="9"/>
      <c r="E26" s="5">
        <f t="shared" si="0"/>
        <v>3</v>
      </c>
      <c r="F26" s="79" t="s">
        <v>130</v>
      </c>
      <c r="G26" s="80" t="s">
        <v>131</v>
      </c>
      <c r="H26" s="23" t="s">
        <v>261</v>
      </c>
      <c r="I26" s="24" t="s">
        <v>47</v>
      </c>
      <c r="J26" s="11" t="s">
        <v>133</v>
      </c>
      <c r="K26" s="11" t="s">
        <v>40</v>
      </c>
      <c r="L26" s="11" t="s">
        <v>40</v>
      </c>
      <c r="M26" s="23"/>
      <c r="N26" s="23"/>
      <c r="O26" s="183" t="s">
        <v>348</v>
      </c>
      <c r="P26" s="11" t="s">
        <v>41</v>
      </c>
    </row>
    <row r="27" spans="1:16" ht="19.5" thickBot="1" x14ac:dyDescent="0.3">
      <c r="A27" s="156"/>
      <c r="B27" s="157"/>
      <c r="C27" s="9"/>
      <c r="D27" s="9"/>
      <c r="E27" s="5">
        <f t="shared" ref="E27:E29" si="1">C27+D27</f>
        <v>0</v>
      </c>
      <c r="F27" s="79"/>
      <c r="G27" s="80"/>
      <c r="H27" s="23"/>
      <c r="I27" s="24"/>
      <c r="J27" s="11"/>
      <c r="K27" s="11"/>
      <c r="L27" s="11"/>
      <c r="M27" s="23"/>
      <c r="N27" s="23"/>
      <c r="O27" s="179"/>
      <c r="P27" s="11"/>
    </row>
    <row r="28" spans="1:16" ht="19.5" thickBot="1" x14ac:dyDescent="0.3">
      <c r="A28" s="156"/>
      <c r="B28" s="157"/>
      <c r="C28" s="9"/>
      <c r="D28" s="9"/>
      <c r="E28" s="5">
        <f t="shared" si="1"/>
        <v>0</v>
      </c>
      <c r="F28" s="79"/>
      <c r="G28" s="80"/>
      <c r="H28" s="23"/>
      <c r="I28" s="24"/>
      <c r="J28" s="11"/>
      <c r="K28" s="11"/>
      <c r="L28" s="11"/>
      <c r="M28" s="23"/>
      <c r="N28" s="23"/>
      <c r="O28" s="179"/>
      <c r="P28" s="11"/>
    </row>
    <row r="29" spans="1:16" ht="19.5" thickBot="1" x14ac:dyDescent="0.3">
      <c r="A29" s="156"/>
      <c r="B29" s="157"/>
      <c r="C29" s="9"/>
      <c r="D29" s="9"/>
      <c r="E29" s="5">
        <f t="shared" si="1"/>
        <v>0</v>
      </c>
      <c r="F29" s="79"/>
      <c r="G29" s="80"/>
      <c r="H29" s="23"/>
      <c r="I29" s="24"/>
      <c r="J29" s="11"/>
      <c r="K29" s="11"/>
      <c r="L29" s="11"/>
      <c r="M29" s="23"/>
      <c r="N29" s="23"/>
      <c r="O29" s="179"/>
      <c r="P29" s="11"/>
    </row>
    <row r="30" spans="1:16" s="18" customFormat="1" ht="36" customHeight="1" thickBot="1" x14ac:dyDescent="0.3">
      <c r="A30" s="381" t="s">
        <v>99</v>
      </c>
      <c r="B30" s="382"/>
      <c r="C30" s="15"/>
      <c r="D30" s="15"/>
      <c r="E30" s="16"/>
      <c r="F30" s="79"/>
      <c r="G30" s="80"/>
      <c r="H30" s="23"/>
      <c r="I30" s="24"/>
      <c r="J30" s="11"/>
      <c r="K30" s="17"/>
      <c r="L30" s="17"/>
      <c r="M30" s="25"/>
      <c r="N30" s="25"/>
      <c r="O30" s="179"/>
      <c r="P30" s="11"/>
    </row>
    <row r="31" spans="1:16" ht="51.75" thickBot="1" x14ac:dyDescent="0.3">
      <c r="A31" s="383" t="s">
        <v>221</v>
      </c>
      <c r="B31" s="384"/>
      <c r="C31" s="15"/>
      <c r="D31" s="9">
        <v>1</v>
      </c>
      <c r="E31" s="5">
        <f t="shared" ref="E31:E37" si="2">D31</f>
        <v>1</v>
      </c>
      <c r="F31" s="79" t="s">
        <v>152</v>
      </c>
      <c r="G31" s="80" t="s">
        <v>153</v>
      </c>
      <c r="H31" s="23" t="s">
        <v>337</v>
      </c>
      <c r="I31" s="24"/>
      <c r="J31" s="11"/>
      <c r="K31" s="17"/>
      <c r="L31" s="17"/>
      <c r="M31" s="25"/>
      <c r="N31" s="25"/>
      <c r="O31" s="179"/>
      <c r="P31" s="17"/>
    </row>
    <row r="32" spans="1:16" ht="19.5" thickBot="1" x14ac:dyDescent="0.3">
      <c r="A32" s="383"/>
      <c r="B32" s="384"/>
      <c r="C32" s="15"/>
      <c r="D32" s="9"/>
      <c r="E32" s="5">
        <f t="shared" si="2"/>
        <v>0</v>
      </c>
      <c r="F32" s="79"/>
      <c r="G32" s="80"/>
      <c r="H32" s="23"/>
      <c r="I32" s="24"/>
      <c r="J32" s="11"/>
      <c r="K32" s="17"/>
      <c r="L32" s="17"/>
      <c r="M32" s="25"/>
      <c r="N32" s="25"/>
      <c r="O32" s="179"/>
      <c r="P32" s="17"/>
    </row>
    <row r="33" spans="1:16" ht="19.5" thickBot="1" x14ac:dyDescent="0.3">
      <c r="A33" s="384"/>
      <c r="B33" s="385"/>
      <c r="C33" s="15"/>
      <c r="D33" s="9"/>
      <c r="E33" s="5">
        <f t="shared" si="2"/>
        <v>0</v>
      </c>
      <c r="F33" s="79"/>
      <c r="G33" s="80"/>
      <c r="H33" s="23"/>
      <c r="I33" s="24"/>
      <c r="J33" s="11"/>
      <c r="K33" s="17"/>
      <c r="L33" s="17"/>
      <c r="M33" s="25"/>
      <c r="N33" s="25"/>
      <c r="O33" s="179"/>
      <c r="P33" s="17"/>
    </row>
    <row r="34" spans="1:16" ht="19.5" thickBot="1" x14ac:dyDescent="0.3">
      <c r="A34" s="384"/>
      <c r="B34" s="385"/>
      <c r="C34" s="15"/>
      <c r="D34" s="9"/>
      <c r="E34" s="5">
        <f t="shared" si="2"/>
        <v>0</v>
      </c>
      <c r="F34" s="79"/>
      <c r="G34" s="80"/>
      <c r="H34" s="23"/>
      <c r="I34" s="24"/>
      <c r="J34" s="11"/>
      <c r="K34" s="17"/>
      <c r="L34" s="17"/>
      <c r="M34" s="25"/>
      <c r="N34" s="25"/>
      <c r="O34" s="179"/>
      <c r="P34" s="17"/>
    </row>
    <row r="35" spans="1:16" ht="19.5" thickBot="1" x14ac:dyDescent="0.3">
      <c r="A35" s="383"/>
      <c r="B35" s="384"/>
      <c r="C35" s="15"/>
      <c r="D35" s="9"/>
      <c r="E35" s="5">
        <f t="shared" si="2"/>
        <v>0</v>
      </c>
      <c r="F35" s="79"/>
      <c r="G35" s="80"/>
      <c r="H35" s="23"/>
      <c r="I35" s="24"/>
      <c r="J35" s="11"/>
      <c r="K35" s="17"/>
      <c r="L35" s="17"/>
      <c r="M35" s="25"/>
      <c r="N35" s="25"/>
      <c r="O35" s="179"/>
      <c r="P35" s="17"/>
    </row>
    <row r="36" spans="1:16" ht="19.5" thickBot="1" x14ac:dyDescent="0.3">
      <c r="A36" s="383"/>
      <c r="B36" s="384"/>
      <c r="C36" s="15"/>
      <c r="D36" s="9"/>
      <c r="E36" s="5">
        <f t="shared" si="2"/>
        <v>0</v>
      </c>
      <c r="F36" s="79"/>
      <c r="G36" s="80"/>
      <c r="H36" s="23"/>
      <c r="I36" s="24"/>
      <c r="J36" s="11"/>
      <c r="K36" s="17"/>
      <c r="L36" s="17"/>
      <c r="M36" s="25"/>
      <c r="N36" s="25"/>
      <c r="O36" s="179"/>
      <c r="P36" s="17"/>
    </row>
    <row r="37" spans="1:16" ht="19.5" thickBot="1" x14ac:dyDescent="0.3">
      <c r="A37" s="386"/>
      <c r="B37" s="387"/>
      <c r="C37" s="15"/>
      <c r="D37" s="9"/>
      <c r="E37" s="5">
        <f t="shared" si="2"/>
        <v>0</v>
      </c>
      <c r="F37" s="79"/>
      <c r="G37" s="80"/>
      <c r="H37" s="23"/>
      <c r="I37" s="24"/>
      <c r="J37" s="11"/>
      <c r="K37" s="17"/>
      <c r="L37" s="17"/>
      <c r="M37" s="25"/>
      <c r="N37" s="25"/>
      <c r="O37" s="179"/>
      <c r="P37" s="17"/>
    </row>
    <row r="38" spans="1:16" ht="34.5" thickBot="1" x14ac:dyDescent="0.35">
      <c r="A38" s="429" t="s">
        <v>32</v>
      </c>
      <c r="B38" s="430"/>
      <c r="C38" s="109">
        <f>SUM(C10:C37)</f>
        <v>32</v>
      </c>
      <c r="D38" s="109">
        <f>SUM(D10:D37)</f>
        <v>4</v>
      </c>
      <c r="E38" s="109">
        <f>C38+D38</f>
        <v>36</v>
      </c>
      <c r="F38" s="31" t="s">
        <v>55</v>
      </c>
      <c r="G38" s="32" t="s">
        <v>56</v>
      </c>
    </row>
    <row r="39" spans="1:16" ht="21.75" thickBot="1" x14ac:dyDescent="0.4">
      <c r="A39" s="28" t="s">
        <v>44</v>
      </c>
      <c r="B39" s="28"/>
      <c r="C39" s="29">
        <v>30</v>
      </c>
      <c r="D39" s="29">
        <v>3</v>
      </c>
      <c r="E39" s="29">
        <v>33</v>
      </c>
      <c r="F39" s="27">
        <v>9</v>
      </c>
      <c r="G39" s="27">
        <v>42</v>
      </c>
    </row>
    <row r="40" spans="1:16" ht="21.75" thickBot="1" x14ac:dyDescent="0.4">
      <c r="A40" s="28" t="s">
        <v>45</v>
      </c>
      <c r="B40" s="28"/>
      <c r="C40" s="29">
        <v>32</v>
      </c>
      <c r="D40" s="29">
        <v>4</v>
      </c>
      <c r="E40" s="29">
        <v>36</v>
      </c>
      <c r="F40" s="27">
        <v>6</v>
      </c>
      <c r="G40" s="27">
        <v>42</v>
      </c>
    </row>
    <row r="42" spans="1:16" ht="15.75" thickBot="1" x14ac:dyDescent="0.3">
      <c r="A42" s="437" t="s">
        <v>93</v>
      </c>
      <c r="B42" s="437"/>
    </row>
    <row r="43" spans="1:16" ht="48.75" customHeight="1" thickBot="1" x14ac:dyDescent="0.3">
      <c r="A43" s="112" t="s">
        <v>57</v>
      </c>
      <c r="B43" s="113" t="s">
        <v>58</v>
      </c>
      <c r="C43" s="36" t="s">
        <v>59</v>
      </c>
      <c r="D43" s="388" t="s">
        <v>60</v>
      </c>
      <c r="E43" s="389"/>
      <c r="F43" s="389"/>
      <c r="G43" s="390"/>
      <c r="H43" s="378" t="s">
        <v>68</v>
      </c>
      <c r="I43" s="379"/>
      <c r="J43" s="379"/>
      <c r="K43" s="379"/>
    </row>
    <row r="44" spans="1:16" s="238" customFormat="1" ht="38.25" customHeight="1" thickBot="1" x14ac:dyDescent="0.3">
      <c r="A44" s="115" t="s">
        <v>209</v>
      </c>
      <c r="B44" s="240" t="s">
        <v>221</v>
      </c>
      <c r="C44" s="237">
        <v>2</v>
      </c>
      <c r="D44" s="438" t="s">
        <v>222</v>
      </c>
      <c r="E44" s="439"/>
      <c r="F44" s="439"/>
      <c r="G44" s="440"/>
      <c r="H44" s="441">
        <v>0.5</v>
      </c>
      <c r="I44" s="439"/>
      <c r="J44" s="439"/>
      <c r="K44" s="440"/>
      <c r="O44" s="239"/>
    </row>
    <row r="45" spans="1:16" s="39" customFormat="1" ht="45.75" thickBot="1" x14ac:dyDescent="0.3">
      <c r="A45" s="115" t="s">
        <v>205</v>
      </c>
      <c r="B45" s="243" t="s">
        <v>375</v>
      </c>
      <c r="C45" s="38">
        <v>1</v>
      </c>
      <c r="D45" s="370" t="s">
        <v>293</v>
      </c>
      <c r="E45" s="371"/>
      <c r="F45" s="371"/>
      <c r="G45" s="372"/>
      <c r="H45" s="373" t="s">
        <v>214</v>
      </c>
      <c r="I45" s="374"/>
      <c r="J45" s="374"/>
      <c r="K45" s="375"/>
      <c r="O45" s="180"/>
    </row>
    <row r="46" spans="1:16" s="39" customFormat="1" ht="126.75" thickBot="1" x14ac:dyDescent="0.3">
      <c r="A46" s="115" t="s">
        <v>208</v>
      </c>
      <c r="B46" s="245" t="s">
        <v>247</v>
      </c>
      <c r="C46" s="38">
        <v>3</v>
      </c>
      <c r="D46" s="370" t="s">
        <v>211</v>
      </c>
      <c r="E46" s="371"/>
      <c r="F46" s="371"/>
      <c r="G46" s="372"/>
      <c r="H46" s="376" t="s">
        <v>215</v>
      </c>
      <c r="I46" s="377"/>
      <c r="J46" s="377"/>
      <c r="K46" s="377"/>
      <c r="O46" s="180"/>
    </row>
    <row r="47" spans="1:16" s="39" customFormat="1" ht="54.6" customHeight="1" thickBot="1" x14ac:dyDescent="0.3">
      <c r="A47" s="115" t="s">
        <v>206</v>
      </c>
      <c r="B47" s="115" t="s">
        <v>371</v>
      </c>
      <c r="C47" s="38">
        <v>1</v>
      </c>
      <c r="D47" s="370" t="s">
        <v>372</v>
      </c>
      <c r="E47" s="371"/>
      <c r="F47" s="371"/>
      <c r="G47" s="372"/>
      <c r="H47" s="373" t="s">
        <v>214</v>
      </c>
      <c r="I47" s="374"/>
      <c r="J47" s="374"/>
      <c r="K47" s="375"/>
      <c r="O47" s="180"/>
    </row>
    <row r="48" spans="1:16" ht="19.5" thickBot="1" x14ac:dyDescent="0.35">
      <c r="B48" s="33" t="s">
        <v>32</v>
      </c>
      <c r="C48" s="34">
        <v>6</v>
      </c>
    </row>
    <row r="50" spans="1:15" ht="52.5" customHeight="1" thickBot="1" x14ac:dyDescent="0.3">
      <c r="A50" s="437" t="s">
        <v>94</v>
      </c>
      <c r="B50" s="437"/>
    </row>
    <row r="51" spans="1:15" s="39" customFormat="1" ht="49.5" thickBot="1" x14ac:dyDescent="0.3">
      <c r="A51" s="444" t="s">
        <v>69</v>
      </c>
      <c r="B51" s="445"/>
      <c r="C51" s="446"/>
      <c r="D51" s="57" t="s">
        <v>66</v>
      </c>
      <c r="E51" s="72" t="s">
        <v>70</v>
      </c>
      <c r="F51" s="426" t="s">
        <v>2</v>
      </c>
      <c r="G51" s="420"/>
      <c r="H51" s="420"/>
      <c r="I51" s="420"/>
      <c r="J51" s="420"/>
      <c r="K51" s="425"/>
      <c r="O51" s="180"/>
    </row>
    <row r="52" spans="1:15" s="39" customFormat="1" ht="16.5" customHeight="1" thickBot="1" x14ac:dyDescent="0.3">
      <c r="A52" s="370" t="s">
        <v>304</v>
      </c>
      <c r="B52" s="371"/>
      <c r="C52" s="372"/>
      <c r="D52" s="59">
        <v>1</v>
      </c>
      <c r="E52" s="71"/>
      <c r="F52" s="447" t="s">
        <v>338</v>
      </c>
      <c r="G52" s="448"/>
      <c r="H52" s="448"/>
      <c r="I52" s="448"/>
      <c r="J52" s="448"/>
      <c r="K52" s="449"/>
    </row>
    <row r="53" spans="1:15" ht="16.5" thickBot="1" x14ac:dyDescent="0.3">
      <c r="A53" s="370" t="s">
        <v>306</v>
      </c>
      <c r="B53" s="371"/>
      <c r="C53" s="372"/>
      <c r="D53" s="59">
        <v>1</v>
      </c>
      <c r="E53" s="71"/>
      <c r="F53" s="447"/>
      <c r="G53" s="448"/>
      <c r="H53" s="448"/>
      <c r="I53" s="448"/>
      <c r="J53" s="448"/>
      <c r="K53" s="449"/>
    </row>
    <row r="54" spans="1:15" ht="16.5" thickBot="1" x14ac:dyDescent="0.3">
      <c r="B54" s="442" t="s">
        <v>32</v>
      </c>
      <c r="C54" s="443"/>
      <c r="D54" s="58">
        <v>2</v>
      </c>
    </row>
  </sheetData>
  <sheetProtection formatRows="0"/>
  <mergeCells count="50">
    <mergeCell ref="B54:C54"/>
    <mergeCell ref="A50:B50"/>
    <mergeCell ref="A51:C51"/>
    <mergeCell ref="F51:K51"/>
    <mergeCell ref="A52:C52"/>
    <mergeCell ref="F52:K52"/>
    <mergeCell ref="A53:C53"/>
    <mergeCell ref="F53:K53"/>
    <mergeCell ref="D43:G43"/>
    <mergeCell ref="H43:K43"/>
    <mergeCell ref="D44:G44"/>
    <mergeCell ref="H44:K44"/>
    <mergeCell ref="D45:G45"/>
    <mergeCell ref="H45:K45"/>
    <mergeCell ref="D47:G47"/>
    <mergeCell ref="H47:K47"/>
    <mergeCell ref="A38:B38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D46:G46"/>
    <mergeCell ref="H46:K46"/>
    <mergeCell ref="A42:B42"/>
    <mergeCell ref="A13:A14"/>
    <mergeCell ref="A15:A17"/>
    <mergeCell ref="A18:A20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O8:O9"/>
    <mergeCell ref="A10:A11"/>
    <mergeCell ref="C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0" fitToHeight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="80" zoomScaleNormal="80" workbookViewId="0">
      <pane xSplit="2" ySplit="9" topLeftCell="C50" activePane="bottomRight" state="frozen"/>
      <selection pane="topRight" activeCell="C1" sqref="C1"/>
      <selection pane="bottomLeft" activeCell="A10" sqref="A10"/>
      <selection pane="bottomRight" activeCell="H55" sqref="H55:H57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4" width="22.42578125" customWidth="1"/>
    <col min="15" max="15" width="34.140625" customWidth="1"/>
    <col min="16" max="16" width="17.7109375" customWidth="1"/>
  </cols>
  <sheetData>
    <row r="1" spans="1:16" ht="9" customHeight="1" x14ac:dyDescent="0.3">
      <c r="A1" s="108"/>
      <c r="B1" s="108"/>
      <c r="C1" s="26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6" ht="20.25" x14ac:dyDescent="0.3">
      <c r="A2" s="8"/>
      <c r="B2" s="108"/>
      <c r="C2" s="409" t="s">
        <v>328</v>
      </c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ht="20.25" x14ac:dyDescent="0.3">
      <c r="A3" s="8"/>
      <c r="B3" s="108"/>
      <c r="C3" s="108"/>
      <c r="D3" s="108"/>
      <c r="E3" s="108"/>
      <c r="F3" s="108"/>
      <c r="G3" s="159" t="s">
        <v>52</v>
      </c>
      <c r="H3" s="13">
        <v>6</v>
      </c>
      <c r="I3" s="105"/>
      <c r="J3" s="105"/>
      <c r="K3" s="105"/>
      <c r="L3" s="105"/>
      <c r="M3" s="105"/>
    </row>
    <row r="4" spans="1:16" x14ac:dyDescent="0.25">
      <c r="A4" s="108"/>
      <c r="B4" s="108"/>
      <c r="C4" s="108"/>
      <c r="D4" s="108"/>
      <c r="E4" s="108"/>
      <c r="F4" s="108"/>
      <c r="G4" s="159" t="s">
        <v>53</v>
      </c>
      <c r="H4" s="13">
        <v>34</v>
      </c>
      <c r="I4" s="105"/>
      <c r="J4" s="105"/>
      <c r="K4" s="105"/>
      <c r="L4" s="105"/>
      <c r="M4" s="105"/>
    </row>
    <row r="5" spans="1:16" x14ac:dyDescent="0.25">
      <c r="A5" s="108"/>
      <c r="B5" s="108"/>
      <c r="C5" s="108"/>
      <c r="D5" s="108"/>
      <c r="E5" s="108"/>
      <c r="F5" s="108"/>
      <c r="G5" s="159" t="s">
        <v>126</v>
      </c>
      <c r="H5" s="13" t="s">
        <v>127</v>
      </c>
      <c r="I5" s="105" t="s">
        <v>383</v>
      </c>
      <c r="J5" s="105"/>
      <c r="K5" s="105"/>
      <c r="L5" s="105"/>
      <c r="M5" s="105"/>
    </row>
    <row r="6" spans="1:16" ht="15.75" thickBot="1" x14ac:dyDescent="0.3"/>
    <row r="7" spans="1:16" ht="65.25" customHeight="1" thickBot="1" x14ac:dyDescent="0.3">
      <c r="A7" s="410" t="s">
        <v>0</v>
      </c>
      <c r="B7" s="413" t="s">
        <v>1</v>
      </c>
      <c r="C7" s="416" t="s">
        <v>84</v>
      </c>
      <c r="D7" s="416"/>
      <c r="E7" s="417" t="s">
        <v>35</v>
      </c>
      <c r="F7" s="419" t="s">
        <v>2</v>
      </c>
      <c r="G7" s="420"/>
      <c r="H7" s="420"/>
      <c r="I7" s="420"/>
      <c r="J7" s="420"/>
      <c r="K7" s="420"/>
      <c r="L7" s="420"/>
      <c r="M7" s="420"/>
      <c r="N7" s="425"/>
      <c r="O7" s="426" t="s">
        <v>3</v>
      </c>
      <c r="P7" s="425"/>
    </row>
    <row r="8" spans="1:16" ht="81.75" customHeight="1" thickBot="1" x14ac:dyDescent="0.3">
      <c r="A8" s="411"/>
      <c r="B8" s="414"/>
      <c r="C8" s="392" t="s">
        <v>97</v>
      </c>
      <c r="D8" s="392" t="s">
        <v>98</v>
      </c>
      <c r="E8" s="418"/>
      <c r="F8" s="394" t="s">
        <v>107</v>
      </c>
      <c r="G8" s="395"/>
      <c r="H8" s="396" t="s">
        <v>42</v>
      </c>
      <c r="I8" s="398" t="s">
        <v>88</v>
      </c>
      <c r="J8" s="400" t="s">
        <v>4</v>
      </c>
      <c r="K8" s="402" t="s">
        <v>5</v>
      </c>
      <c r="L8" s="403"/>
      <c r="M8" s="404" t="s">
        <v>89</v>
      </c>
      <c r="N8" s="293" t="s">
        <v>334</v>
      </c>
      <c r="O8" s="427" t="s">
        <v>6</v>
      </c>
      <c r="P8" s="286" t="s">
        <v>7</v>
      </c>
    </row>
    <row r="9" spans="1:16" ht="48.75" customHeight="1" thickBot="1" x14ac:dyDescent="0.3">
      <c r="A9" s="412"/>
      <c r="B9" s="415"/>
      <c r="C9" s="393"/>
      <c r="D9" s="393"/>
      <c r="E9" s="418"/>
      <c r="F9" s="82" t="s">
        <v>8</v>
      </c>
      <c r="G9" s="83" t="s">
        <v>9</v>
      </c>
      <c r="H9" s="397"/>
      <c r="I9" s="399"/>
      <c r="J9" s="401"/>
      <c r="K9" s="81" t="s">
        <v>90</v>
      </c>
      <c r="L9" s="75" t="s">
        <v>54</v>
      </c>
      <c r="M9" s="405"/>
      <c r="N9" s="294"/>
      <c r="O9" s="428"/>
      <c r="P9" s="282" t="s">
        <v>321</v>
      </c>
    </row>
    <row r="10" spans="1:16" ht="62.25" customHeight="1" thickBot="1" x14ac:dyDescent="0.3">
      <c r="A10" s="407" t="s">
        <v>118</v>
      </c>
      <c r="B10" s="3" t="s">
        <v>10</v>
      </c>
      <c r="C10" s="9">
        <v>3</v>
      </c>
      <c r="D10" s="9"/>
      <c r="E10" s="5">
        <f t="shared" ref="E10:E26" si="0">C10+D10</f>
        <v>3</v>
      </c>
      <c r="F10" s="77" t="s">
        <v>130</v>
      </c>
      <c r="G10" s="78" t="s">
        <v>131</v>
      </c>
      <c r="H10" s="182" t="s">
        <v>164</v>
      </c>
      <c r="I10" s="24" t="s">
        <v>47</v>
      </c>
      <c r="J10" s="11" t="s">
        <v>133</v>
      </c>
      <c r="K10" s="11" t="s">
        <v>40</v>
      </c>
      <c r="L10" s="11" t="s">
        <v>40</v>
      </c>
      <c r="M10" s="20"/>
      <c r="N10" s="178"/>
      <c r="O10" s="20" t="s">
        <v>165</v>
      </c>
      <c r="P10" s="11" t="s">
        <v>41</v>
      </c>
    </row>
    <row r="11" spans="1:16" ht="64.5" thickBot="1" x14ac:dyDescent="0.3">
      <c r="A11" s="408"/>
      <c r="B11" s="158" t="s">
        <v>11</v>
      </c>
      <c r="C11" s="9">
        <v>3</v>
      </c>
      <c r="D11" s="9"/>
      <c r="E11" s="5">
        <f t="shared" si="0"/>
        <v>3</v>
      </c>
      <c r="F11" s="79" t="s">
        <v>130</v>
      </c>
      <c r="G11" s="80" t="s">
        <v>131</v>
      </c>
      <c r="H11" s="23" t="s">
        <v>137</v>
      </c>
      <c r="I11" s="24" t="s">
        <v>47</v>
      </c>
      <c r="J11" s="11" t="s">
        <v>133</v>
      </c>
      <c r="K11" s="11" t="s">
        <v>40</v>
      </c>
      <c r="L11" s="11" t="s">
        <v>40</v>
      </c>
      <c r="M11" s="30"/>
      <c r="N11" s="179"/>
      <c r="O11" s="23" t="s">
        <v>166</v>
      </c>
      <c r="P11" s="11" t="s">
        <v>41</v>
      </c>
    </row>
    <row r="12" spans="1:16" ht="39" thickBot="1" x14ac:dyDescent="0.3">
      <c r="A12" s="116" t="s">
        <v>117</v>
      </c>
      <c r="B12" s="158" t="s">
        <v>12</v>
      </c>
      <c r="C12" s="9">
        <v>3</v>
      </c>
      <c r="D12" s="9"/>
      <c r="E12" s="5">
        <f t="shared" si="0"/>
        <v>3</v>
      </c>
      <c r="F12" s="79" t="s">
        <v>130</v>
      </c>
      <c r="G12" s="80" t="s">
        <v>131</v>
      </c>
      <c r="H12" s="183" t="s">
        <v>167</v>
      </c>
      <c r="I12" s="24" t="s">
        <v>47</v>
      </c>
      <c r="J12" s="11" t="s">
        <v>133</v>
      </c>
      <c r="K12" s="11" t="s">
        <v>40</v>
      </c>
      <c r="L12" s="11" t="s">
        <v>40</v>
      </c>
      <c r="M12" s="23"/>
      <c r="N12" s="179"/>
      <c r="O12" s="23" t="s">
        <v>168</v>
      </c>
      <c r="P12" s="11" t="s">
        <v>41</v>
      </c>
    </row>
    <row r="13" spans="1:16" ht="129.75" customHeight="1" thickBot="1" x14ac:dyDescent="0.3">
      <c r="A13" s="380" t="s">
        <v>13</v>
      </c>
      <c r="B13" s="158" t="s">
        <v>14</v>
      </c>
      <c r="C13" s="9">
        <v>5</v>
      </c>
      <c r="D13" s="9">
        <v>2</v>
      </c>
      <c r="E13" s="5">
        <f t="shared" si="0"/>
        <v>7</v>
      </c>
      <c r="F13" s="185" t="s">
        <v>141</v>
      </c>
      <c r="G13" s="186" t="s">
        <v>142</v>
      </c>
      <c r="H13" s="183" t="s">
        <v>257</v>
      </c>
      <c r="I13" s="24" t="s">
        <v>143</v>
      </c>
      <c r="J13" s="11" t="s">
        <v>133</v>
      </c>
      <c r="K13" s="11" t="s">
        <v>41</v>
      </c>
      <c r="L13" s="11" t="s">
        <v>41</v>
      </c>
      <c r="M13" s="23" t="s">
        <v>144</v>
      </c>
      <c r="N13" s="179"/>
      <c r="O13" s="187" t="s">
        <v>169</v>
      </c>
      <c r="P13" s="188" t="s">
        <v>41</v>
      </c>
    </row>
    <row r="14" spans="1:16" ht="69.75" customHeight="1" thickBot="1" x14ac:dyDescent="0.3">
      <c r="A14" s="380"/>
      <c r="B14" s="176" t="s">
        <v>15</v>
      </c>
      <c r="C14" s="9">
        <v>1</v>
      </c>
      <c r="D14" s="9">
        <v>2</v>
      </c>
      <c r="E14" s="5">
        <f t="shared" si="0"/>
        <v>3</v>
      </c>
      <c r="F14" s="79" t="s">
        <v>130</v>
      </c>
      <c r="G14" s="80" t="s">
        <v>131</v>
      </c>
      <c r="H14" s="23" t="s">
        <v>147</v>
      </c>
      <c r="I14" s="24" t="s">
        <v>143</v>
      </c>
      <c r="J14" s="11" t="s">
        <v>133</v>
      </c>
      <c r="K14" s="11" t="s">
        <v>41</v>
      </c>
      <c r="L14" s="11" t="s">
        <v>41</v>
      </c>
      <c r="M14" s="23" t="s">
        <v>314</v>
      </c>
      <c r="N14" s="179"/>
      <c r="O14" s="23" t="s">
        <v>170</v>
      </c>
      <c r="P14" s="11" t="s">
        <v>41</v>
      </c>
    </row>
    <row r="15" spans="1:16" ht="102.75" thickBot="1" x14ac:dyDescent="0.3">
      <c r="A15" s="380" t="s">
        <v>16</v>
      </c>
      <c r="B15" s="158" t="s">
        <v>149</v>
      </c>
      <c r="C15" s="9">
        <v>3</v>
      </c>
      <c r="D15" s="9"/>
      <c r="E15" s="5">
        <f>C15+D15</f>
        <v>3</v>
      </c>
      <c r="F15" s="79" t="s">
        <v>130</v>
      </c>
      <c r="G15" s="80" t="s">
        <v>131</v>
      </c>
      <c r="H15" s="187" t="s">
        <v>150</v>
      </c>
      <c r="I15" s="24" t="s">
        <v>47</v>
      </c>
      <c r="J15" s="11" t="s">
        <v>133</v>
      </c>
      <c r="K15" s="11" t="s">
        <v>40</v>
      </c>
      <c r="L15" s="11" t="s">
        <v>40</v>
      </c>
      <c r="M15" s="23"/>
      <c r="N15" s="179"/>
      <c r="O15" s="23" t="s">
        <v>171</v>
      </c>
      <c r="P15" s="11" t="s">
        <v>41</v>
      </c>
    </row>
    <row r="16" spans="1:16" ht="56.25" customHeight="1" thickBot="1" x14ac:dyDescent="0.3">
      <c r="A16" s="380"/>
      <c r="B16" s="158" t="s">
        <v>18</v>
      </c>
      <c r="C16" s="9">
        <v>1</v>
      </c>
      <c r="D16" s="9"/>
      <c r="E16" s="5">
        <f t="shared" si="0"/>
        <v>1</v>
      </c>
      <c r="F16" s="79" t="s">
        <v>152</v>
      </c>
      <c r="G16" s="80" t="s">
        <v>153</v>
      </c>
      <c r="H16" s="23" t="str">
        <f>'[2]21-22 уч.год'!$G$173</f>
        <v>Боголюбов Л.Н., Басик Н.Ю., Жильцова Е.И.,   Обществознание. 9 класс. Рабочая программа. Поурочные разработки. - М.: Просвещение, 2020</v>
      </c>
      <c r="I16" s="24" t="s">
        <v>47</v>
      </c>
      <c r="J16" s="11" t="s">
        <v>133</v>
      </c>
      <c r="K16" s="11" t="s">
        <v>40</v>
      </c>
      <c r="L16" s="11" t="s">
        <v>40</v>
      </c>
      <c r="M16" s="23"/>
      <c r="N16" s="179"/>
      <c r="O16" s="23" t="str">
        <f>'[2]21-22 уч.год'!$F$173</f>
        <v>Обществознание. 9 класс : учебник /Л.Н. Боголюбов , А.Ю. Лазебникова, А.И. Матвеев и др  — М. : Просвещение, 2020.</v>
      </c>
      <c r="P16" s="11" t="s">
        <v>41</v>
      </c>
    </row>
    <row r="17" spans="1:16" ht="75.75" thickBot="1" x14ac:dyDescent="0.3">
      <c r="A17" s="380"/>
      <c r="B17" s="158" t="s">
        <v>19</v>
      </c>
      <c r="C17" s="9">
        <v>2</v>
      </c>
      <c r="D17" s="9"/>
      <c r="E17" s="5">
        <f t="shared" si="0"/>
        <v>2</v>
      </c>
      <c r="F17" s="79" t="s">
        <v>135</v>
      </c>
      <c r="G17" s="80" t="s">
        <v>136</v>
      </c>
      <c r="H17" s="242" t="s">
        <v>242</v>
      </c>
      <c r="I17" s="24" t="s">
        <v>47</v>
      </c>
      <c r="J17" s="11" t="s">
        <v>133</v>
      </c>
      <c r="K17" s="11" t="s">
        <v>40</v>
      </c>
      <c r="L17" s="11" t="s">
        <v>40</v>
      </c>
      <c r="M17" s="23"/>
      <c r="N17" s="179"/>
      <c r="O17" s="242" t="s">
        <v>253</v>
      </c>
      <c r="P17" s="11" t="s">
        <v>41</v>
      </c>
    </row>
    <row r="18" spans="1:16" ht="72" customHeight="1" thickBot="1" x14ac:dyDescent="0.3">
      <c r="A18" s="380" t="s">
        <v>20</v>
      </c>
      <c r="B18" s="158" t="s">
        <v>21</v>
      </c>
      <c r="C18" s="9">
        <v>3</v>
      </c>
      <c r="D18" s="9"/>
      <c r="E18" s="5">
        <f t="shared" si="0"/>
        <v>3</v>
      </c>
      <c r="F18" s="22" t="s">
        <v>130</v>
      </c>
      <c r="G18" s="11" t="s">
        <v>131</v>
      </c>
      <c r="H18" s="23" t="str">
        <f>'[2]21-22 уч.год'!$G$218</f>
        <v>УМК А.В. Грачева Грачёв А. В. Физика. 7–9 классы. Рабочая программа. М., Вентана-Граф, 2017</v>
      </c>
      <c r="I18" s="192" t="s">
        <v>47</v>
      </c>
      <c r="J18" s="11" t="s">
        <v>133</v>
      </c>
      <c r="K18" s="11" t="s">
        <v>40</v>
      </c>
      <c r="L18" s="11" t="s">
        <v>40</v>
      </c>
      <c r="M18" s="23"/>
      <c r="N18" s="179"/>
      <c r="O18" s="23" t="s">
        <v>351</v>
      </c>
      <c r="P18" s="184" t="s">
        <v>346</v>
      </c>
    </row>
    <row r="19" spans="1:16" ht="46.5" customHeight="1" thickBot="1" x14ac:dyDescent="0.3">
      <c r="A19" s="380"/>
      <c r="B19" s="158" t="s">
        <v>22</v>
      </c>
      <c r="C19" s="9">
        <v>2</v>
      </c>
      <c r="D19" s="9"/>
      <c r="E19" s="5">
        <f t="shared" si="0"/>
        <v>2</v>
      </c>
      <c r="F19" s="79" t="s">
        <v>135</v>
      </c>
      <c r="G19" s="80" t="s">
        <v>136</v>
      </c>
      <c r="H19" s="250" t="str">
        <f>'8 фм'!$H$19</f>
        <v>Н.Е. Кузнецова. Химия. 8-9 классы. Рабочая программа. — М.:  ВЕНТАНА-ГРАФ, 2017</v>
      </c>
      <c r="I19" s="24" t="s">
        <v>47</v>
      </c>
      <c r="J19" s="11" t="s">
        <v>133</v>
      </c>
      <c r="K19" s="11" t="s">
        <v>40</v>
      </c>
      <c r="L19" s="11" t="s">
        <v>40</v>
      </c>
      <c r="M19" s="23"/>
      <c r="N19" s="179"/>
      <c r="O19" s="23" t="s">
        <v>172</v>
      </c>
      <c r="P19" s="11" t="s">
        <v>41</v>
      </c>
    </row>
    <row r="20" spans="1:16" ht="51.75" thickBot="1" x14ac:dyDescent="0.3">
      <c r="A20" s="380"/>
      <c r="B20" s="158" t="s">
        <v>23</v>
      </c>
      <c r="C20" s="9">
        <v>2</v>
      </c>
      <c r="D20" s="9"/>
      <c r="E20" s="5">
        <f t="shared" si="0"/>
        <v>2</v>
      </c>
      <c r="F20" s="79" t="s">
        <v>135</v>
      </c>
      <c r="G20" s="80" t="s">
        <v>136</v>
      </c>
      <c r="H20" s="23" t="s">
        <v>267</v>
      </c>
      <c r="I20" s="24" t="s">
        <v>47</v>
      </c>
      <c r="J20" s="11" t="s">
        <v>133</v>
      </c>
      <c r="K20" s="11" t="s">
        <v>40</v>
      </c>
      <c r="L20" s="11" t="s">
        <v>40</v>
      </c>
      <c r="M20" s="23"/>
      <c r="N20" s="179"/>
      <c r="O20" s="23" t="s">
        <v>173</v>
      </c>
      <c r="P20" s="11" t="s">
        <v>41</v>
      </c>
    </row>
    <row r="21" spans="1:16" ht="19.5" thickBot="1" x14ac:dyDescent="0.3">
      <c r="A21" s="380" t="s">
        <v>24</v>
      </c>
      <c r="B21" s="158" t="s">
        <v>25</v>
      </c>
      <c r="C21" s="9"/>
      <c r="D21" s="9"/>
      <c r="E21" s="5">
        <f t="shared" si="0"/>
        <v>0</v>
      </c>
      <c r="F21" s="79"/>
      <c r="G21" s="80"/>
      <c r="H21" s="23"/>
      <c r="I21" s="24"/>
      <c r="J21" s="11"/>
      <c r="K21" s="11"/>
      <c r="L21" s="11"/>
      <c r="M21" s="23"/>
      <c r="N21" s="179"/>
      <c r="O21" s="23"/>
      <c r="P21" s="11"/>
    </row>
    <row r="22" spans="1:16" ht="19.5" thickBot="1" x14ac:dyDescent="0.3">
      <c r="A22" s="380"/>
      <c r="B22" s="158" t="s">
        <v>30</v>
      </c>
      <c r="C22" s="9"/>
      <c r="D22" s="9"/>
      <c r="E22" s="5">
        <f>C22+D22</f>
        <v>0</v>
      </c>
      <c r="F22" s="79"/>
      <c r="G22" s="80"/>
      <c r="H22" s="23"/>
      <c r="I22" s="24"/>
      <c r="J22" s="11"/>
      <c r="K22" s="11"/>
      <c r="L22" s="11"/>
      <c r="M22" s="23"/>
      <c r="N22" s="179"/>
      <c r="O22" s="23"/>
      <c r="P22" s="11"/>
    </row>
    <row r="23" spans="1:16" ht="19.5" thickBot="1" x14ac:dyDescent="0.3">
      <c r="A23" s="380"/>
      <c r="B23" s="176"/>
      <c r="C23" s="9"/>
      <c r="D23" s="9"/>
      <c r="E23" s="5">
        <f t="shared" si="0"/>
        <v>0</v>
      </c>
      <c r="F23" s="79"/>
      <c r="G23" s="80"/>
      <c r="H23" s="23"/>
      <c r="I23" s="24"/>
      <c r="J23" s="11"/>
      <c r="K23" s="11"/>
      <c r="L23" s="11"/>
      <c r="M23" s="23"/>
      <c r="N23" s="179"/>
      <c r="O23" s="23"/>
      <c r="P23" s="11"/>
    </row>
    <row r="24" spans="1:16" ht="19.5" thickBot="1" x14ac:dyDescent="0.3">
      <c r="A24" s="153" t="s">
        <v>27</v>
      </c>
      <c r="B24" s="158" t="s">
        <v>27</v>
      </c>
      <c r="C24" s="9"/>
      <c r="D24" s="9"/>
      <c r="E24" s="5">
        <f t="shared" si="0"/>
        <v>0</v>
      </c>
      <c r="F24" s="79"/>
      <c r="G24" s="80"/>
      <c r="H24" s="23"/>
      <c r="I24" s="24"/>
      <c r="J24" s="11"/>
      <c r="K24" s="11"/>
      <c r="L24" s="11"/>
      <c r="M24" s="23"/>
      <c r="N24" s="179"/>
      <c r="O24" s="23"/>
      <c r="P24" s="11"/>
    </row>
    <row r="25" spans="1:16" ht="72.75" customHeight="1" thickBot="1" x14ac:dyDescent="0.3">
      <c r="A25" s="380" t="s">
        <v>31</v>
      </c>
      <c r="B25" s="158" t="s">
        <v>28</v>
      </c>
      <c r="C25" s="9">
        <v>1</v>
      </c>
      <c r="D25" s="9"/>
      <c r="E25" s="5">
        <f t="shared" si="0"/>
        <v>1</v>
      </c>
      <c r="F25" s="79" t="s">
        <v>152</v>
      </c>
      <c r="G25" s="80" t="s">
        <v>153</v>
      </c>
      <c r="H25" s="23" t="s">
        <v>157</v>
      </c>
      <c r="I25" s="24" t="s">
        <v>47</v>
      </c>
      <c r="J25" s="11" t="s">
        <v>133</v>
      </c>
      <c r="K25" s="11" t="s">
        <v>40</v>
      </c>
      <c r="L25" s="11" t="s">
        <v>40</v>
      </c>
      <c r="M25" s="23"/>
      <c r="N25" s="179"/>
      <c r="O25" s="203" t="s">
        <v>345</v>
      </c>
      <c r="P25" s="11" t="s">
        <v>41</v>
      </c>
    </row>
    <row r="26" spans="1:16" ht="41.25" customHeight="1" thickBot="1" x14ac:dyDescent="0.3">
      <c r="A26" s="380"/>
      <c r="B26" s="158" t="s">
        <v>29</v>
      </c>
      <c r="C26" s="9">
        <v>3</v>
      </c>
      <c r="D26" s="9"/>
      <c r="E26" s="5">
        <f t="shared" si="0"/>
        <v>3</v>
      </c>
      <c r="F26" s="79" t="s">
        <v>130</v>
      </c>
      <c r="G26" s="80" t="s">
        <v>131</v>
      </c>
      <c r="H26" s="23" t="s">
        <v>261</v>
      </c>
      <c r="I26" s="24" t="s">
        <v>47</v>
      </c>
      <c r="J26" s="11" t="s">
        <v>133</v>
      </c>
      <c r="K26" s="11" t="s">
        <v>40</v>
      </c>
      <c r="L26" s="11" t="s">
        <v>40</v>
      </c>
      <c r="M26" s="23"/>
      <c r="N26" s="179"/>
      <c r="O26" s="183" t="s">
        <v>348</v>
      </c>
      <c r="P26" s="11" t="s">
        <v>41</v>
      </c>
    </row>
    <row r="27" spans="1:16" ht="19.5" thickBot="1" x14ac:dyDescent="0.3">
      <c r="A27" s="156"/>
      <c r="B27" s="157"/>
      <c r="C27" s="9"/>
      <c r="D27" s="9"/>
      <c r="E27" s="5">
        <f t="shared" ref="E27:E29" si="1">C27+D27</f>
        <v>0</v>
      </c>
      <c r="F27" s="79"/>
      <c r="G27" s="80"/>
      <c r="H27" s="23"/>
      <c r="I27" s="24"/>
      <c r="J27" s="11"/>
      <c r="K27" s="11"/>
      <c r="L27" s="11"/>
      <c r="M27" s="23"/>
      <c r="N27" s="23"/>
      <c r="O27" s="23"/>
      <c r="P27" s="11"/>
    </row>
    <row r="28" spans="1:16" ht="19.5" thickBot="1" x14ac:dyDescent="0.3">
      <c r="A28" s="156"/>
      <c r="B28" s="157"/>
      <c r="C28" s="9"/>
      <c r="D28" s="9"/>
      <c r="E28" s="5">
        <f t="shared" si="1"/>
        <v>0</v>
      </c>
      <c r="F28" s="79"/>
      <c r="G28" s="80"/>
      <c r="H28" s="23"/>
      <c r="I28" s="24"/>
      <c r="J28" s="11"/>
      <c r="K28" s="11"/>
      <c r="L28" s="11"/>
      <c r="M28" s="23"/>
      <c r="N28" s="23"/>
      <c r="O28" s="23"/>
      <c r="P28" s="11"/>
    </row>
    <row r="29" spans="1:16" ht="19.5" thickBot="1" x14ac:dyDescent="0.3">
      <c r="A29" s="156"/>
      <c r="B29" s="157"/>
      <c r="C29" s="9"/>
      <c r="D29" s="9"/>
      <c r="E29" s="5">
        <f t="shared" si="1"/>
        <v>0</v>
      </c>
      <c r="F29" s="79"/>
      <c r="G29" s="80"/>
      <c r="H29" s="23"/>
      <c r="I29" s="24"/>
      <c r="J29" s="11"/>
      <c r="K29" s="11"/>
      <c r="L29" s="11"/>
      <c r="M29" s="23"/>
      <c r="N29" s="23"/>
      <c r="O29" s="23"/>
      <c r="P29" s="11"/>
    </row>
    <row r="30" spans="1:16" s="18" customFormat="1" ht="36" customHeight="1" thickBot="1" x14ac:dyDescent="0.3">
      <c r="A30" s="381" t="s">
        <v>99</v>
      </c>
      <c r="B30" s="382"/>
      <c r="C30" s="15"/>
      <c r="D30" s="15"/>
      <c r="E30" s="16"/>
      <c r="F30" s="79"/>
      <c r="G30" s="80"/>
      <c r="H30" s="23"/>
      <c r="I30" s="24"/>
      <c r="J30" s="11"/>
      <c r="K30" s="17"/>
      <c r="L30" s="17"/>
      <c r="M30" s="25"/>
      <c r="N30" s="25"/>
      <c r="O30" s="23"/>
      <c r="P30" s="11"/>
    </row>
    <row r="31" spans="1:16" ht="19.5" thickBot="1" x14ac:dyDescent="0.3">
      <c r="A31" s="383"/>
      <c r="B31" s="384"/>
      <c r="C31" s="15"/>
      <c r="D31" s="9"/>
      <c r="E31" s="5">
        <f t="shared" ref="E31:E37" si="2">D31</f>
        <v>0</v>
      </c>
      <c r="F31" s="79"/>
      <c r="G31" s="80"/>
      <c r="H31" s="23"/>
      <c r="I31" s="24"/>
      <c r="J31" s="11"/>
      <c r="K31" s="17"/>
      <c r="L31" s="17"/>
      <c r="M31" s="25"/>
      <c r="N31" s="25"/>
      <c r="O31" s="23"/>
      <c r="P31" s="17"/>
    </row>
    <row r="32" spans="1:16" ht="19.5" thickBot="1" x14ac:dyDescent="0.3">
      <c r="A32" s="383"/>
      <c r="B32" s="384"/>
      <c r="C32" s="15"/>
      <c r="D32" s="9"/>
      <c r="E32" s="5">
        <f t="shared" si="2"/>
        <v>0</v>
      </c>
      <c r="F32" s="79"/>
      <c r="G32" s="80"/>
      <c r="H32" s="23"/>
      <c r="I32" s="24"/>
      <c r="J32" s="11"/>
      <c r="K32" s="17"/>
      <c r="L32" s="17"/>
      <c r="M32" s="25"/>
      <c r="N32" s="25"/>
      <c r="O32" s="23"/>
      <c r="P32" s="17"/>
    </row>
    <row r="33" spans="1:16" ht="19.5" thickBot="1" x14ac:dyDescent="0.3">
      <c r="A33" s="384"/>
      <c r="B33" s="385"/>
      <c r="C33" s="15"/>
      <c r="D33" s="9"/>
      <c r="E33" s="5">
        <f t="shared" si="2"/>
        <v>0</v>
      </c>
      <c r="F33" s="79"/>
      <c r="G33" s="80"/>
      <c r="H33" s="23"/>
      <c r="I33" s="24"/>
      <c r="J33" s="11"/>
      <c r="K33" s="17"/>
      <c r="L33" s="17"/>
      <c r="M33" s="25"/>
      <c r="N33" s="25"/>
      <c r="O33" s="23"/>
      <c r="P33" s="17"/>
    </row>
    <row r="34" spans="1:16" ht="19.5" thickBot="1" x14ac:dyDescent="0.3">
      <c r="A34" s="384"/>
      <c r="B34" s="385"/>
      <c r="C34" s="15"/>
      <c r="D34" s="9"/>
      <c r="E34" s="5">
        <f t="shared" si="2"/>
        <v>0</v>
      </c>
      <c r="F34" s="79"/>
      <c r="G34" s="80"/>
      <c r="H34" s="23"/>
      <c r="I34" s="24"/>
      <c r="J34" s="11"/>
      <c r="K34" s="17"/>
      <c r="L34" s="17"/>
      <c r="M34" s="25"/>
      <c r="N34" s="25"/>
      <c r="O34" s="23"/>
      <c r="P34" s="17"/>
    </row>
    <row r="35" spans="1:16" ht="19.5" thickBot="1" x14ac:dyDescent="0.3">
      <c r="A35" s="383"/>
      <c r="B35" s="384"/>
      <c r="C35" s="15"/>
      <c r="D35" s="9"/>
      <c r="E35" s="5">
        <f t="shared" si="2"/>
        <v>0</v>
      </c>
      <c r="F35" s="79"/>
      <c r="G35" s="80"/>
      <c r="H35" s="23"/>
      <c r="I35" s="24"/>
      <c r="J35" s="11"/>
      <c r="K35" s="17"/>
      <c r="L35" s="17"/>
      <c r="M35" s="25"/>
      <c r="N35" s="25"/>
      <c r="O35" s="23"/>
      <c r="P35" s="17"/>
    </row>
    <row r="36" spans="1:16" ht="19.5" thickBot="1" x14ac:dyDescent="0.3">
      <c r="A36" s="383"/>
      <c r="B36" s="384"/>
      <c r="C36" s="15"/>
      <c r="D36" s="9"/>
      <c r="E36" s="5">
        <f t="shared" si="2"/>
        <v>0</v>
      </c>
      <c r="F36" s="79"/>
      <c r="G36" s="80"/>
      <c r="H36" s="23"/>
      <c r="I36" s="24"/>
      <c r="J36" s="11"/>
      <c r="K36" s="17"/>
      <c r="L36" s="17"/>
      <c r="M36" s="25"/>
      <c r="N36" s="25"/>
      <c r="O36" s="23"/>
      <c r="P36" s="17"/>
    </row>
    <row r="37" spans="1:16" ht="19.5" thickBot="1" x14ac:dyDescent="0.3">
      <c r="A37" s="386"/>
      <c r="B37" s="387"/>
      <c r="C37" s="15"/>
      <c r="D37" s="9"/>
      <c r="E37" s="5">
        <f t="shared" si="2"/>
        <v>0</v>
      </c>
      <c r="F37" s="79"/>
      <c r="G37" s="80"/>
      <c r="H37" s="23"/>
      <c r="I37" s="24"/>
      <c r="J37" s="11"/>
      <c r="K37" s="17"/>
      <c r="L37" s="17"/>
      <c r="M37" s="25"/>
      <c r="N37" s="25"/>
      <c r="O37" s="23"/>
      <c r="P37" s="17"/>
    </row>
    <row r="38" spans="1:16" ht="34.5" thickBot="1" x14ac:dyDescent="0.35">
      <c r="A38" s="429" t="s">
        <v>32</v>
      </c>
      <c r="B38" s="430"/>
      <c r="C38" s="109">
        <f>SUM(C10:C37)</f>
        <v>32</v>
      </c>
      <c r="D38" s="109">
        <f>SUM(D10:D37)</f>
        <v>4</v>
      </c>
      <c r="E38" s="109">
        <f>C38+D38</f>
        <v>36</v>
      </c>
      <c r="F38" s="31" t="s">
        <v>55</v>
      </c>
      <c r="G38" s="32" t="s">
        <v>56</v>
      </c>
    </row>
    <row r="39" spans="1:16" ht="21.75" thickBot="1" x14ac:dyDescent="0.4">
      <c r="A39" s="28" t="s">
        <v>44</v>
      </c>
      <c r="B39" s="28"/>
      <c r="C39" s="29">
        <v>30</v>
      </c>
      <c r="D39" s="29">
        <v>3</v>
      </c>
      <c r="E39" s="29">
        <v>33</v>
      </c>
      <c r="F39" s="27">
        <v>9</v>
      </c>
      <c r="G39" s="27">
        <v>42</v>
      </c>
    </row>
    <row r="40" spans="1:16" ht="21.75" thickBot="1" x14ac:dyDescent="0.4">
      <c r="A40" s="28" t="s">
        <v>45</v>
      </c>
      <c r="B40" s="28"/>
      <c r="C40" s="29">
        <v>32</v>
      </c>
      <c r="D40" s="29">
        <v>4</v>
      </c>
      <c r="E40" s="29">
        <v>36</v>
      </c>
      <c r="F40" s="27">
        <v>6</v>
      </c>
      <c r="G40" s="27">
        <v>42</v>
      </c>
    </row>
    <row r="42" spans="1:16" ht="15.75" thickBot="1" x14ac:dyDescent="0.3">
      <c r="A42" s="437" t="s">
        <v>93</v>
      </c>
      <c r="B42" s="437"/>
    </row>
    <row r="43" spans="1:16" ht="48.75" customHeight="1" thickBot="1" x14ac:dyDescent="0.3">
      <c r="A43" s="112" t="s">
        <v>57</v>
      </c>
      <c r="B43" s="113" t="s">
        <v>58</v>
      </c>
      <c r="C43" s="36" t="s">
        <v>59</v>
      </c>
      <c r="D43" s="388" t="s">
        <v>60</v>
      </c>
      <c r="E43" s="389"/>
      <c r="F43" s="389"/>
      <c r="G43" s="390"/>
      <c r="H43" s="378" t="s">
        <v>68</v>
      </c>
      <c r="I43" s="379"/>
      <c r="J43" s="379"/>
      <c r="K43" s="379"/>
    </row>
    <row r="44" spans="1:16" s="238" customFormat="1" ht="34.5" customHeight="1" thickBot="1" x14ac:dyDescent="0.3">
      <c r="A44" s="115" t="s">
        <v>209</v>
      </c>
      <c r="B44" s="240" t="s">
        <v>221</v>
      </c>
      <c r="C44" s="237">
        <v>2</v>
      </c>
      <c r="D44" s="438" t="s">
        <v>222</v>
      </c>
      <c r="E44" s="439"/>
      <c r="F44" s="439"/>
      <c r="G44" s="440"/>
      <c r="H44" s="441">
        <v>0.5</v>
      </c>
      <c r="I44" s="439"/>
      <c r="J44" s="439"/>
      <c r="K44" s="440"/>
      <c r="O44" s="239"/>
    </row>
    <row r="45" spans="1:16" s="39" customFormat="1" ht="60.75" thickBot="1" x14ac:dyDescent="0.3">
      <c r="A45" s="115" t="s">
        <v>205</v>
      </c>
      <c r="B45" s="258" t="s">
        <v>375</v>
      </c>
      <c r="C45" s="38">
        <v>1</v>
      </c>
      <c r="D45" s="370" t="s">
        <v>293</v>
      </c>
      <c r="E45" s="371"/>
      <c r="F45" s="371"/>
      <c r="G45" s="372"/>
      <c r="H45" s="373" t="s">
        <v>214</v>
      </c>
      <c r="I45" s="374"/>
      <c r="J45" s="374"/>
      <c r="K45" s="375"/>
      <c r="O45" s="180"/>
    </row>
    <row r="46" spans="1:16" s="39" customFormat="1" ht="42" customHeight="1" thickBot="1" x14ac:dyDescent="0.3">
      <c r="A46" s="115" t="s">
        <v>206</v>
      </c>
      <c r="B46" s="313" t="s">
        <v>371</v>
      </c>
      <c r="C46" s="38">
        <v>1</v>
      </c>
      <c r="D46" s="370" t="s">
        <v>372</v>
      </c>
      <c r="E46" s="371"/>
      <c r="F46" s="371"/>
      <c r="G46" s="372"/>
      <c r="H46" s="313" t="s">
        <v>215</v>
      </c>
      <c r="I46" s="314"/>
      <c r="J46" s="314"/>
      <c r="K46" s="315"/>
      <c r="O46" s="180"/>
    </row>
    <row r="47" spans="1:16" s="39" customFormat="1" ht="174" thickBot="1" x14ac:dyDescent="0.3">
      <c r="A47" s="115" t="s">
        <v>208</v>
      </c>
      <c r="B47" s="245" t="s">
        <v>247</v>
      </c>
      <c r="C47" s="38">
        <v>2</v>
      </c>
      <c r="D47" s="370" t="s">
        <v>211</v>
      </c>
      <c r="E47" s="371"/>
      <c r="F47" s="371"/>
      <c r="G47" s="372"/>
      <c r="H47" s="376" t="s">
        <v>215</v>
      </c>
      <c r="I47" s="377"/>
      <c r="J47" s="377"/>
      <c r="K47" s="377"/>
      <c r="O47" s="180"/>
    </row>
    <row r="48" spans="1:16" ht="19.5" thickBot="1" x14ac:dyDescent="0.35">
      <c r="B48" s="33" t="s">
        <v>32</v>
      </c>
      <c r="C48" s="34">
        <f>SUM(C44:C47)</f>
        <v>6</v>
      </c>
    </row>
    <row r="50" spans="1:11" ht="15.75" thickBot="1" x14ac:dyDescent="0.3">
      <c r="A50" s="437" t="s">
        <v>94</v>
      </c>
      <c r="B50" s="437"/>
    </row>
    <row r="51" spans="1:11" ht="52.5" customHeight="1" thickBot="1" x14ac:dyDescent="0.3">
      <c r="A51" s="444" t="s">
        <v>69</v>
      </c>
      <c r="B51" s="445"/>
      <c r="C51" s="425"/>
      <c r="D51" s="57" t="s">
        <v>66</v>
      </c>
      <c r="E51" s="72" t="s">
        <v>70</v>
      </c>
      <c r="F51" s="420" t="s">
        <v>2</v>
      </c>
      <c r="G51" s="450"/>
      <c r="H51" s="450"/>
      <c r="I51" s="450"/>
      <c r="J51" s="450"/>
      <c r="K51" s="451"/>
    </row>
    <row r="52" spans="1:11" s="39" customFormat="1" ht="34.5" customHeight="1" thickBot="1" x14ac:dyDescent="0.3">
      <c r="A52" s="370" t="s">
        <v>304</v>
      </c>
      <c r="B52" s="371"/>
      <c r="C52" s="372"/>
      <c r="D52" s="59">
        <v>1</v>
      </c>
      <c r="E52" s="71"/>
      <c r="F52" s="447" t="s">
        <v>338</v>
      </c>
      <c r="G52" s="448"/>
      <c r="H52" s="448"/>
      <c r="I52" s="448"/>
      <c r="J52" s="448"/>
      <c r="K52" s="449"/>
    </row>
    <row r="53" spans="1:11" s="39" customFormat="1" ht="16.5" customHeight="1" thickBot="1" x14ac:dyDescent="0.3">
      <c r="A53" s="370" t="s">
        <v>306</v>
      </c>
      <c r="B53" s="371"/>
      <c r="C53" s="372"/>
      <c r="D53" s="292">
        <v>1</v>
      </c>
      <c r="E53" s="71"/>
      <c r="F53" s="452"/>
      <c r="G53" s="447"/>
      <c r="H53" s="447"/>
      <c r="I53" s="447"/>
      <c r="J53" s="447"/>
      <c r="K53" s="453"/>
    </row>
    <row r="54" spans="1:11" ht="16.5" thickBot="1" x14ac:dyDescent="0.3">
      <c r="B54" s="442" t="s">
        <v>32</v>
      </c>
      <c r="C54" s="443"/>
      <c r="D54" s="58">
        <v>2</v>
      </c>
    </row>
  </sheetData>
  <sheetProtection formatRows="0"/>
  <mergeCells count="49">
    <mergeCell ref="A51:C51"/>
    <mergeCell ref="F51:K51"/>
    <mergeCell ref="A53:C53"/>
    <mergeCell ref="F53:K53"/>
    <mergeCell ref="B54:C54"/>
    <mergeCell ref="A52:C52"/>
    <mergeCell ref="F52:K52"/>
    <mergeCell ref="D47:G47"/>
    <mergeCell ref="H47:K47"/>
    <mergeCell ref="A50:B50"/>
    <mergeCell ref="D45:G45"/>
    <mergeCell ref="H45:K45"/>
    <mergeCell ref="D46:G46"/>
    <mergeCell ref="A33:B33"/>
    <mergeCell ref="A34:B34"/>
    <mergeCell ref="A35:B35"/>
    <mergeCell ref="A36:B36"/>
    <mergeCell ref="A37:B37"/>
    <mergeCell ref="A38:B38"/>
    <mergeCell ref="A42:B42"/>
    <mergeCell ref="D43:G43"/>
    <mergeCell ref="H43:K43"/>
    <mergeCell ref="D44:G44"/>
    <mergeCell ref="H44:K44"/>
    <mergeCell ref="A21:A23"/>
    <mergeCell ref="A25:A26"/>
    <mergeCell ref="A30:B30"/>
    <mergeCell ref="A31:B31"/>
    <mergeCell ref="A32:B32"/>
    <mergeCell ref="A13:A14"/>
    <mergeCell ref="A15:A17"/>
    <mergeCell ref="A18:A20"/>
    <mergeCell ref="O7:P7"/>
    <mergeCell ref="C8:C9"/>
    <mergeCell ref="D8:D9"/>
    <mergeCell ref="F8:G8"/>
    <mergeCell ref="H8:H9"/>
    <mergeCell ref="I8:I9"/>
    <mergeCell ref="J8:J9"/>
    <mergeCell ref="K8:L8"/>
    <mergeCell ref="M8:M9"/>
    <mergeCell ref="O8:O9"/>
    <mergeCell ref="A10:A11"/>
    <mergeCell ref="C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8</vt:i4>
      </vt:variant>
    </vt:vector>
  </HeadingPairs>
  <TitlesOfParts>
    <vt:vector size="25" baseType="lpstr">
      <vt:lpstr>Образец</vt:lpstr>
      <vt:lpstr>7 инжен </vt:lpstr>
      <vt:lpstr>7 фм</vt:lpstr>
      <vt:lpstr>7 хб</vt:lpstr>
      <vt:lpstr>8 фм</vt:lpstr>
      <vt:lpstr>8 ит</vt:lpstr>
      <vt:lpstr>8 хб</vt:lpstr>
      <vt:lpstr>9 фм</vt:lpstr>
      <vt:lpstr>9 ит</vt:lpstr>
      <vt:lpstr>9 хб</vt:lpstr>
      <vt:lpstr>10 тех 1</vt:lpstr>
      <vt:lpstr>10 фм</vt:lpstr>
      <vt:lpstr>10тех 2</vt:lpstr>
      <vt:lpstr>10 ен</vt:lpstr>
      <vt:lpstr>11тех 1</vt:lpstr>
      <vt:lpstr>11 тех 2</vt:lpstr>
      <vt:lpstr>11 ен</vt:lpstr>
      <vt:lpstr>'10 ен'!базовый</vt:lpstr>
      <vt:lpstr>'10 тех 1'!базовый</vt:lpstr>
      <vt:lpstr>'10 фм'!базовый</vt:lpstr>
      <vt:lpstr>'10тех 2'!базовый</vt:lpstr>
      <vt:lpstr>'11 ен'!базовый</vt:lpstr>
      <vt:lpstr>'11 тех 2'!базовый</vt:lpstr>
      <vt:lpstr>'11тех 1'!базовый</vt:lpstr>
      <vt:lpstr>базовый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user</cp:lastModifiedBy>
  <cp:lastPrinted>2022-11-07T08:10:40Z</cp:lastPrinted>
  <dcterms:created xsi:type="dcterms:W3CDTF">2014-07-19T08:59:48Z</dcterms:created>
  <dcterms:modified xsi:type="dcterms:W3CDTF">2022-11-07T08:17:17Z</dcterms:modified>
</cp:coreProperties>
</file>